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R:\近畿-R1支援拠点S課☆\（京大桂）\01公募\R3.10.8公告\2110公募HP用\"/>
    </mc:Choice>
  </mc:AlternateContent>
  <xr:revisionPtr revIDLastSave="0" documentId="8_{6E58D1F5-BAC5-4E41-9018-EA5DEB48BEE7}" xr6:coauthVersionLast="47" xr6:coauthVersionMax="47" xr10:uidLastSave="{00000000-0000-0000-0000-000000000000}"/>
  <bookViews>
    <workbookView xWindow="-120" yWindow="-120" windowWidth="20730" windowHeight="11160"/>
  </bookViews>
  <sheets>
    <sheet name="入力表" sheetId="1" r:id="rId1"/>
    <sheet name="記入例" sheetId="5" r:id="rId2"/>
  </sheets>
  <definedNames>
    <definedName name="_xlnm.Print_Area" localSheetId="1">記入例!$A$1:$P$37</definedName>
    <definedName name="_xlnm.Print_Area" localSheetId="0">入力表!$A$1:$P$38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H15" i="5"/>
  <c r="H14" i="5"/>
  <c r="H13" i="5"/>
  <c r="H12" i="5"/>
  <c r="H11" i="5"/>
  <c r="O25" i="5"/>
  <c r="P29" i="5"/>
  <c r="P28" i="5"/>
  <c r="P27" i="5"/>
  <c r="P26" i="5"/>
  <c r="M25" i="5"/>
  <c r="N29" i="5" s="1"/>
  <c r="N26" i="5"/>
  <c r="K25" i="5"/>
  <c r="L29" i="5" s="1"/>
  <c r="L27" i="5"/>
  <c r="L26" i="5"/>
  <c r="I25" i="5"/>
  <c r="J29" i="5" s="1"/>
  <c r="J28" i="5"/>
  <c r="J27" i="5"/>
  <c r="J26" i="5"/>
  <c r="G25" i="5"/>
  <c r="H29" i="5"/>
  <c r="H28" i="5"/>
  <c r="H27" i="5"/>
  <c r="H26" i="5"/>
  <c r="E25" i="5"/>
  <c r="F29" i="5" s="1"/>
  <c r="O16" i="5"/>
  <c r="P21" i="5"/>
  <c r="P20" i="5"/>
  <c r="P19" i="5"/>
  <c r="P18" i="5"/>
  <c r="P17" i="5"/>
  <c r="M16" i="5"/>
  <c r="N19" i="5" s="1"/>
  <c r="N21" i="5"/>
  <c r="N20" i="5"/>
  <c r="N18" i="5"/>
  <c r="N17" i="5"/>
  <c r="K16" i="5"/>
  <c r="L21" i="5" s="1"/>
  <c r="L20" i="5"/>
  <c r="L19" i="5"/>
  <c r="L18" i="5"/>
  <c r="I16" i="5"/>
  <c r="J19" i="5" s="1"/>
  <c r="J21" i="5"/>
  <c r="J20" i="5"/>
  <c r="J18" i="5"/>
  <c r="J17" i="5"/>
  <c r="G16" i="5"/>
  <c r="H21" i="5" s="1"/>
  <c r="H20" i="5"/>
  <c r="H19" i="5"/>
  <c r="H18" i="5"/>
  <c r="O10" i="5"/>
  <c r="P13" i="5" s="1"/>
  <c r="P15" i="5"/>
  <c r="P14" i="5"/>
  <c r="P12" i="5"/>
  <c r="P11" i="5"/>
  <c r="M10" i="5"/>
  <c r="N15" i="5" s="1"/>
  <c r="N14" i="5"/>
  <c r="N13" i="5"/>
  <c r="N12" i="5"/>
  <c r="K10" i="5"/>
  <c r="L13" i="5" s="1"/>
  <c r="L15" i="5"/>
  <c r="L14" i="5"/>
  <c r="L12" i="5"/>
  <c r="L11" i="5"/>
  <c r="I10" i="5"/>
  <c r="J15" i="5" s="1"/>
  <c r="J14" i="5"/>
  <c r="J13" i="5"/>
  <c r="J12" i="5"/>
  <c r="E10" i="5"/>
  <c r="F14" i="5" s="1"/>
  <c r="F15" i="5"/>
  <c r="F12" i="5"/>
  <c r="F11" i="5"/>
  <c r="P30" i="5"/>
  <c r="N30" i="5"/>
  <c r="L30" i="5"/>
  <c r="J30" i="5"/>
  <c r="P36" i="5"/>
  <c r="P35" i="5"/>
  <c r="N36" i="5"/>
  <c r="N35" i="5"/>
  <c r="L36" i="5"/>
  <c r="L35" i="5"/>
  <c r="J36" i="5"/>
  <c r="J35" i="5"/>
  <c r="P23" i="5"/>
  <c r="N23" i="5"/>
  <c r="L23" i="5"/>
  <c r="P24" i="5"/>
  <c r="N24" i="5"/>
  <c r="L24" i="5"/>
  <c r="J24" i="5"/>
  <c r="J23" i="5"/>
  <c r="P25" i="5"/>
  <c r="L25" i="5"/>
  <c r="J25" i="5"/>
  <c r="O22" i="5"/>
  <c r="P16" i="5" s="1"/>
  <c r="G22" i="5"/>
  <c r="M22" i="5"/>
  <c r="N22" i="5" s="1"/>
  <c r="K22" i="5"/>
  <c r="L22" i="5"/>
  <c r="I22" i="5"/>
  <c r="J22" i="5" s="1"/>
  <c r="L16" i="5"/>
  <c r="H16" i="5"/>
  <c r="E16" i="5"/>
  <c r="E22" i="5"/>
  <c r="F16" i="5" s="1"/>
  <c r="L10" i="5"/>
  <c r="H10" i="5"/>
  <c r="F18" i="5"/>
  <c r="F19" i="5"/>
  <c r="F20" i="5"/>
  <c r="F21" i="5"/>
  <c r="F17" i="5"/>
  <c r="P29" i="1"/>
  <c r="P28" i="1"/>
  <c r="P27" i="1"/>
  <c r="P26" i="1"/>
  <c r="P21" i="1"/>
  <c r="P20" i="1"/>
  <c r="P19" i="1"/>
  <c r="P18" i="1"/>
  <c r="P17" i="1"/>
  <c r="P15" i="1"/>
  <c r="P14" i="1"/>
  <c r="P13" i="1"/>
  <c r="P12" i="1"/>
  <c r="P11" i="1"/>
  <c r="N29" i="1"/>
  <c r="N28" i="1"/>
  <c r="N27" i="1"/>
  <c r="N26" i="1"/>
  <c r="N21" i="1"/>
  <c r="N20" i="1"/>
  <c r="N19" i="1"/>
  <c r="N18" i="1"/>
  <c r="N17" i="1"/>
  <c r="N15" i="1"/>
  <c r="N14" i="1"/>
  <c r="N13" i="1"/>
  <c r="N12" i="1"/>
  <c r="N11" i="1"/>
  <c r="L29" i="1"/>
  <c r="L28" i="1"/>
  <c r="L27" i="1"/>
  <c r="L26" i="1"/>
  <c r="L21" i="1"/>
  <c r="L20" i="1"/>
  <c r="L19" i="1"/>
  <c r="L18" i="1"/>
  <c r="L17" i="1"/>
  <c r="L15" i="1"/>
  <c r="L14" i="1"/>
  <c r="L13" i="1"/>
  <c r="L12" i="1"/>
  <c r="L11" i="1"/>
  <c r="J29" i="1"/>
  <c r="J28" i="1"/>
  <c r="J27" i="1"/>
  <c r="J26" i="1"/>
  <c r="J21" i="1"/>
  <c r="J20" i="1"/>
  <c r="J19" i="1"/>
  <c r="J18" i="1"/>
  <c r="J17" i="1"/>
  <c r="J15" i="1"/>
  <c r="J14" i="1"/>
  <c r="J13" i="1"/>
  <c r="J12" i="1"/>
  <c r="J11" i="1"/>
  <c r="H21" i="1"/>
  <c r="H20" i="1"/>
  <c r="H19" i="1"/>
  <c r="H18" i="1"/>
  <c r="H17" i="1"/>
  <c r="H15" i="1"/>
  <c r="H14" i="1"/>
  <c r="H13" i="1"/>
  <c r="H12" i="1"/>
  <c r="H11" i="1"/>
  <c r="H29" i="1"/>
  <c r="H28" i="1"/>
  <c r="H27" i="1"/>
  <c r="H26" i="1"/>
  <c r="P37" i="1"/>
  <c r="N37" i="1"/>
  <c r="L37" i="1"/>
  <c r="J37" i="1"/>
  <c r="P30" i="1"/>
  <c r="N30" i="1"/>
  <c r="L30" i="1"/>
  <c r="J30" i="1"/>
  <c r="P36" i="1"/>
  <c r="P35" i="1"/>
  <c r="N36" i="1"/>
  <c r="N35" i="1"/>
  <c r="L36" i="1"/>
  <c r="L35" i="1"/>
  <c r="J36" i="1"/>
  <c r="J35" i="1"/>
  <c r="P23" i="1"/>
  <c r="N23" i="1"/>
  <c r="L23" i="1"/>
  <c r="P24" i="1"/>
  <c r="N24" i="1"/>
  <c r="L24" i="1"/>
  <c r="J24" i="1"/>
  <c r="J23" i="1"/>
  <c r="O25" i="1"/>
  <c r="P25" i="1"/>
  <c r="M25" i="1"/>
  <c r="N25" i="1"/>
  <c r="K25" i="1"/>
  <c r="L25" i="1"/>
  <c r="I25" i="1"/>
  <c r="J25" i="1"/>
  <c r="O10" i="1"/>
  <c r="O16" i="1"/>
  <c r="O22" i="1" s="1"/>
  <c r="P22" i="1" s="1"/>
  <c r="M10" i="1"/>
  <c r="M16" i="1"/>
  <c r="M22" i="1" s="1"/>
  <c r="N22" i="1" s="1"/>
  <c r="K10" i="1"/>
  <c r="K16" i="1"/>
  <c r="K22" i="1" s="1"/>
  <c r="L22" i="1" s="1"/>
  <c r="I10" i="1"/>
  <c r="I16" i="1"/>
  <c r="I22" i="1" s="1"/>
  <c r="J22" i="1" s="1"/>
  <c r="N16" i="1"/>
  <c r="G16" i="1"/>
  <c r="H16" i="1"/>
  <c r="E16" i="1"/>
  <c r="E10" i="1"/>
  <c r="E22" i="1" s="1"/>
  <c r="F16" i="1"/>
  <c r="P10" i="1"/>
  <c r="N10" i="1"/>
  <c r="L10" i="1"/>
  <c r="J10" i="1"/>
  <c r="G10" i="1"/>
  <c r="H10" i="1"/>
  <c r="F27" i="1"/>
  <c r="F28" i="1"/>
  <c r="F29" i="1"/>
  <c r="F26" i="1"/>
  <c r="F18" i="1"/>
  <c r="F19" i="1"/>
  <c r="F20" i="1"/>
  <c r="F21" i="1"/>
  <c r="F17" i="1"/>
  <c r="F12" i="1"/>
  <c r="F13" i="1"/>
  <c r="F14" i="1"/>
  <c r="F15" i="1"/>
  <c r="F11" i="1"/>
  <c r="G22" i="1"/>
  <c r="G25" i="1"/>
  <c r="E25" i="1"/>
  <c r="F26" i="5" l="1"/>
  <c r="F10" i="1"/>
  <c r="P16" i="1"/>
  <c r="F10" i="5"/>
  <c r="N10" i="5"/>
  <c r="N16" i="5"/>
  <c r="P22" i="5"/>
  <c r="F27" i="5"/>
  <c r="L28" i="5"/>
  <c r="N27" i="5"/>
  <c r="J16" i="1"/>
  <c r="P10" i="5"/>
  <c r="N25" i="5"/>
  <c r="F13" i="5"/>
  <c r="J11" i="5"/>
  <c r="N11" i="5"/>
  <c r="H17" i="5"/>
  <c r="L17" i="5"/>
  <c r="F28" i="5"/>
  <c r="N28" i="5"/>
  <c r="L16" i="1"/>
  <c r="J10" i="5"/>
  <c r="J16" i="5"/>
</calcChain>
</file>

<file path=xl/sharedStrings.xml><?xml version="1.0" encoding="utf-8"?>
<sst xmlns="http://schemas.openxmlformats.org/spreadsheetml/2006/main" count="176" uniqueCount="104">
  <si>
    <t>昨年度</t>
    <rPh sb="0" eb="3">
      <t>サクネンド</t>
    </rPh>
    <phoneticPr fontId="2"/>
  </si>
  <si>
    <t>その他</t>
    <rPh sb="2" eb="3">
      <t>ホカ</t>
    </rPh>
    <phoneticPr fontId="2"/>
  </si>
  <si>
    <t xml:space="preserve">販売計画
</t>
    <rPh sb="0" eb="2">
      <t>ハンバイ</t>
    </rPh>
    <rPh sb="2" eb="4">
      <t>ケイカク</t>
    </rPh>
    <phoneticPr fontId="2"/>
  </si>
  <si>
    <t>資金調達先</t>
    <rPh sb="0" eb="2">
      <t>シキン</t>
    </rPh>
    <rPh sb="2" eb="5">
      <t>チョウタツサキ</t>
    </rPh>
    <phoneticPr fontId="2"/>
  </si>
  <si>
    <t>売上高（新規事業分）</t>
    <rPh sb="0" eb="3">
      <t>ウリアゲダカ</t>
    </rPh>
    <rPh sb="4" eb="6">
      <t>シンキ</t>
    </rPh>
    <rPh sb="6" eb="8">
      <t>ジギョウ</t>
    </rPh>
    <rPh sb="8" eb="9">
      <t>ブン</t>
    </rPh>
    <phoneticPr fontId="2"/>
  </si>
  <si>
    <t>売上高（従来分）</t>
    <rPh sb="0" eb="3">
      <t>ウリアゲダカ</t>
    </rPh>
    <rPh sb="4" eb="6">
      <t>ジュウライ</t>
    </rPh>
    <rPh sb="6" eb="7">
      <t>ブン</t>
    </rPh>
    <phoneticPr fontId="2"/>
  </si>
  <si>
    <t>内訳
（設備投資内容とその金額）</t>
    <rPh sb="0" eb="2">
      <t>ウチワケ</t>
    </rPh>
    <rPh sb="4" eb="6">
      <t>セツビ</t>
    </rPh>
    <rPh sb="6" eb="8">
      <t>トウシ</t>
    </rPh>
    <rPh sb="8" eb="10">
      <t>ナイヨウ</t>
    </rPh>
    <rPh sb="13" eb="15">
      <t>キンガク</t>
    </rPh>
    <phoneticPr fontId="2"/>
  </si>
  <si>
    <t>※１　表に使用する円の単位を忘れずにご記入ください。</t>
    <rPh sb="3" eb="4">
      <t>ヒョウ</t>
    </rPh>
    <rPh sb="5" eb="7">
      <t>シヨウ</t>
    </rPh>
    <rPh sb="9" eb="10">
      <t>エン</t>
    </rPh>
    <rPh sb="11" eb="13">
      <t>タンイ</t>
    </rPh>
    <rPh sb="14" eb="15">
      <t>ワス</t>
    </rPh>
    <rPh sb="19" eb="21">
      <t>キニュウ</t>
    </rPh>
    <phoneticPr fontId="2"/>
  </si>
  <si>
    <t>※２　下記の表では白い部分のみご記入ください。着色部分は自動的に計算されますので、手を触れませんようお願いいたします。</t>
    <rPh sb="3" eb="5">
      <t>カキ</t>
    </rPh>
    <rPh sb="6" eb="7">
      <t>ヒョウ</t>
    </rPh>
    <rPh sb="9" eb="10">
      <t>シロ</t>
    </rPh>
    <rPh sb="11" eb="13">
      <t>ブブン</t>
    </rPh>
    <rPh sb="16" eb="18">
      <t>キニュウ</t>
    </rPh>
    <rPh sb="23" eb="25">
      <t>チャクショク</t>
    </rPh>
    <rPh sb="25" eb="27">
      <t>ブブン</t>
    </rPh>
    <rPh sb="28" eb="31">
      <t>ジドウテキ</t>
    </rPh>
    <rPh sb="32" eb="34">
      <t>ケイサン</t>
    </rPh>
    <rPh sb="41" eb="42">
      <t>テ</t>
    </rPh>
    <rPh sb="43" eb="44">
      <t>フ</t>
    </rPh>
    <rPh sb="51" eb="52">
      <t>ネガ</t>
    </rPh>
    <phoneticPr fontId="2"/>
  </si>
  <si>
    <t>（単位</t>
    <rPh sb="1" eb="3">
      <t>タンイ</t>
    </rPh>
    <phoneticPr fontId="2"/>
  </si>
  <si>
    <t>円）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</si>
  <si>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</si>
  <si>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</si>
  <si>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</si>
  <si>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</si>
  <si>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</si>
  <si>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</si>
  <si>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</si>
  <si>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</si>
  <si>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</si>
  <si>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</si>
  <si>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</si>
  <si>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</si>
  <si>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</si>
  <si>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－</t>
    <phoneticPr fontId="2"/>
  </si>
  <si>
    <t>－</t>
    <phoneticPr fontId="2"/>
  </si>
  <si>
    <t>－</t>
    <phoneticPr fontId="2"/>
  </si>
  <si>
    <t>ＰＣ類のリニューアル</t>
    <rPh sb="2" eb="3">
      <t>ルイ</t>
    </rPh>
    <phoneticPr fontId="2"/>
  </si>
  <si>
    <t>決算期</t>
    <rPh sb="0" eb="3">
      <t>ケッサンキ</t>
    </rPh>
    <phoneticPr fontId="2"/>
  </si>
  <si>
    <t>　決算時期（開始）</t>
    <rPh sb="1" eb="3">
      <t>ケッサン</t>
    </rPh>
    <rPh sb="3" eb="5">
      <t>ジキ</t>
    </rPh>
    <rPh sb="6" eb="8">
      <t>カイシ</t>
    </rPh>
    <phoneticPr fontId="2"/>
  </si>
  <si>
    <t>　決算時期（終了）</t>
    <rPh sb="1" eb="3">
      <t>ケッサン</t>
    </rPh>
    <rPh sb="3" eb="5">
      <t>ジキ</t>
    </rPh>
    <rPh sb="6" eb="8">
      <t>シュウリョウ</t>
    </rPh>
    <phoneticPr fontId="2"/>
  </si>
  <si>
    <t>年　　月</t>
    <rPh sb="0" eb="1">
      <t>ネン</t>
    </rPh>
    <rPh sb="3" eb="4">
      <t>ガツ</t>
    </rPh>
    <phoneticPr fontId="2"/>
  </si>
  <si>
    <t>今年度</t>
    <rPh sb="0" eb="3">
      <t>コンネンド</t>
    </rPh>
    <phoneticPr fontId="2"/>
  </si>
  <si>
    <t>２年後</t>
    <rPh sb="1" eb="3">
      <t>ネンゴ</t>
    </rPh>
    <phoneticPr fontId="2"/>
  </si>
  <si>
    <t>１年後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</si>
  <si>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</si>
  <si>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</si>
  <si>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　決算期名</t>
    <rPh sb="1" eb="3">
      <t>ケッサン</t>
    </rPh>
    <rPh sb="3" eb="4">
      <t>キ</t>
    </rPh>
    <rPh sb="4" eb="5">
      <t>メイ</t>
    </rPh>
    <phoneticPr fontId="2"/>
  </si>
  <si>
    <t>第　　期</t>
    <rPh sb="0" eb="1">
      <t>ダイ</t>
    </rPh>
    <rPh sb="3" eb="4">
      <t>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</si>
  <si>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</si>
  <si>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</si>
  <si>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</si>
  <si>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</si>
  <si>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</si>
  <si>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－</t>
    <phoneticPr fontId="2"/>
  </si>
  <si>
    <t>－</t>
    <phoneticPr fontId="2"/>
  </si>
  <si>
    <t>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</si>
  <si>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</si>
  <si>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</si>
  <si>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</si>
  <si>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</si>
  <si>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－</t>
    <phoneticPr fontId="2"/>
  </si>
  <si>
    <t>－</t>
    <phoneticPr fontId="2"/>
  </si>
  <si>
    <t>－</t>
    <phoneticPr fontId="2"/>
  </si>
  <si>
    <t>資金計画書</t>
    <rPh sb="0" eb="2">
      <t>シキン</t>
    </rPh>
    <rPh sb="2" eb="4">
      <t>ケイカク</t>
    </rPh>
    <rPh sb="4" eb="5">
      <t>ショ</t>
    </rPh>
    <phoneticPr fontId="2"/>
  </si>
  <si>
    <t>資金計画書　こちらは記入例です！</t>
    <rPh sb="0" eb="2">
      <t>シキン</t>
    </rPh>
    <rPh sb="2" eb="4">
      <t>ケイカク</t>
    </rPh>
    <rPh sb="4" eb="5">
      <t>ショ</t>
    </rPh>
    <rPh sb="10" eb="12">
      <t>キニュウ</t>
    </rPh>
    <rPh sb="12" eb="13">
      <t>レイ</t>
    </rPh>
    <phoneticPr fontId="2"/>
  </si>
  <si>
    <t>第　2期</t>
    <rPh sb="0" eb="1">
      <t>ダイ</t>
    </rPh>
    <rPh sb="3" eb="4">
      <t>キ</t>
    </rPh>
    <phoneticPr fontId="2"/>
  </si>
  <si>
    <t>第　3期</t>
    <rPh sb="0" eb="1">
      <t>ダイ</t>
    </rPh>
    <rPh sb="3" eb="4">
      <t>キ</t>
    </rPh>
    <phoneticPr fontId="2"/>
  </si>
  <si>
    <t>第　4期</t>
    <rPh sb="0" eb="1">
      <t>ダイ</t>
    </rPh>
    <rPh sb="3" eb="4">
      <t>キ</t>
    </rPh>
    <phoneticPr fontId="2"/>
  </si>
  <si>
    <t>第　5期</t>
    <rPh sb="0" eb="1">
      <t>ダイ</t>
    </rPh>
    <rPh sb="3" eb="4">
      <t>キ</t>
    </rPh>
    <phoneticPr fontId="2"/>
  </si>
  <si>
    <t>第　6期</t>
    <rPh sb="0" eb="1">
      <t>ダイ</t>
    </rPh>
    <rPh sb="3" eb="4">
      <t>キ</t>
    </rPh>
    <phoneticPr fontId="2"/>
  </si>
  <si>
    <t>第　7期</t>
    <rPh sb="0" eb="1">
      <t>ダイ</t>
    </rPh>
    <rPh sb="3" eb="4">
      <t>キ</t>
    </rPh>
    <phoneticPr fontId="2"/>
  </si>
  <si>
    <t>17年　4月</t>
    <rPh sb="2" eb="3">
      <t>ネン</t>
    </rPh>
    <rPh sb="5" eb="6">
      <t>ガツ</t>
    </rPh>
    <phoneticPr fontId="2"/>
  </si>
  <si>
    <t>18年　3月</t>
    <rPh sb="2" eb="3">
      <t>ネン</t>
    </rPh>
    <rPh sb="5" eb="6">
      <t>ガツ</t>
    </rPh>
    <phoneticPr fontId="2"/>
  </si>
  <si>
    <t>18年　4月</t>
    <rPh sb="2" eb="3">
      <t>ネン</t>
    </rPh>
    <rPh sb="5" eb="6">
      <t>ガツ</t>
    </rPh>
    <phoneticPr fontId="2"/>
  </si>
  <si>
    <t>19年　3月</t>
    <rPh sb="2" eb="3">
      <t>ネン</t>
    </rPh>
    <rPh sb="5" eb="6">
      <t>ガツ</t>
    </rPh>
    <phoneticPr fontId="2"/>
  </si>
  <si>
    <t>19年　4月</t>
    <rPh sb="2" eb="3">
      <t>ネン</t>
    </rPh>
    <rPh sb="5" eb="6">
      <t>ガツ</t>
    </rPh>
    <phoneticPr fontId="2"/>
  </si>
  <si>
    <t>20年　3月</t>
    <rPh sb="2" eb="3">
      <t>ネン</t>
    </rPh>
    <rPh sb="5" eb="6">
      <t>ガツ</t>
    </rPh>
    <phoneticPr fontId="2"/>
  </si>
  <si>
    <t>20年　4月</t>
    <rPh sb="2" eb="3">
      <t>ネン</t>
    </rPh>
    <rPh sb="5" eb="6">
      <t>ガツ</t>
    </rPh>
    <phoneticPr fontId="2"/>
  </si>
  <si>
    <t>21年　3月</t>
    <rPh sb="2" eb="3">
      <t>ネン</t>
    </rPh>
    <rPh sb="5" eb="6">
      <t>ガツ</t>
    </rPh>
    <phoneticPr fontId="2"/>
  </si>
  <si>
    <t>21年　4月</t>
    <rPh sb="2" eb="3">
      <t>ネン</t>
    </rPh>
    <rPh sb="5" eb="6">
      <t>ガツ</t>
    </rPh>
    <phoneticPr fontId="2"/>
  </si>
  <si>
    <t>22年　3月</t>
    <rPh sb="2" eb="3">
      <t>ネン</t>
    </rPh>
    <rPh sb="5" eb="6">
      <t>ガツ</t>
    </rPh>
    <phoneticPr fontId="2"/>
  </si>
  <si>
    <t>22年　4月</t>
    <rPh sb="2" eb="3">
      <t>ネン</t>
    </rPh>
    <rPh sb="5" eb="6">
      <t>ガツ</t>
    </rPh>
    <phoneticPr fontId="2"/>
  </si>
  <si>
    <t>23年　3月</t>
    <rPh sb="2" eb="3">
      <t>ネン</t>
    </rPh>
    <rPh sb="5" eb="6">
      <t>ガツ</t>
    </rPh>
    <phoneticPr fontId="2"/>
  </si>
  <si>
    <t>千</t>
    <rPh sb="0" eb="1">
      <t>セン</t>
    </rPh>
    <phoneticPr fontId="2"/>
  </si>
  <si>
    <t>製品Ｂ</t>
    <rPh sb="0" eb="2">
      <t>セイヒン</t>
    </rPh>
    <phoneticPr fontId="2"/>
  </si>
  <si>
    <t>製品Ａ</t>
    <rPh sb="0" eb="2">
      <t>セイヒン</t>
    </rPh>
    <phoneticPr fontId="2"/>
  </si>
  <si>
    <t>サービスＡ</t>
    <phoneticPr fontId="2"/>
  </si>
  <si>
    <t>サービスＢ</t>
    <phoneticPr fontId="2"/>
  </si>
  <si>
    <t>製品Ｃ</t>
    <rPh sb="0" eb="2">
      <t>セイヒン</t>
    </rPh>
    <phoneticPr fontId="2"/>
  </si>
  <si>
    <t>製品Ｄ</t>
    <rPh sb="0" eb="2">
      <t>セイヒン</t>
    </rPh>
    <phoneticPr fontId="2"/>
  </si>
  <si>
    <t>サービスＣ</t>
    <phoneticPr fontId="2"/>
  </si>
  <si>
    <t>機械Ａを購入</t>
    <rPh sb="0" eb="2">
      <t>キカイ</t>
    </rPh>
    <rPh sb="4" eb="6">
      <t>コウニュウ</t>
    </rPh>
    <phoneticPr fontId="2"/>
  </si>
  <si>
    <t>検査機器Ａを購入</t>
    <rPh sb="0" eb="2">
      <t>ケンサ</t>
    </rPh>
    <rPh sb="2" eb="4">
      <t>キキ</t>
    </rPh>
    <rPh sb="6" eb="8">
      <t>コウニュウ</t>
    </rPh>
    <phoneticPr fontId="2"/>
  </si>
  <si>
    <t>機械Ａのバージョンアップ</t>
    <rPh sb="0" eb="2">
      <t>キカイ</t>
    </rPh>
    <phoneticPr fontId="2"/>
  </si>
  <si>
    <t>検査機器Ａの修理</t>
    <rPh sb="0" eb="2">
      <t>ケンサ</t>
    </rPh>
    <rPh sb="2" eb="4">
      <t>キキ</t>
    </rPh>
    <rPh sb="6" eb="8">
      <t>シュウリ</t>
    </rPh>
    <phoneticPr fontId="2"/>
  </si>
  <si>
    <t>銀行Ａ</t>
    <rPh sb="0" eb="2">
      <t>ギンコウ</t>
    </rPh>
    <phoneticPr fontId="2"/>
  </si>
  <si>
    <t>銀行Ｂ</t>
    <rPh sb="0" eb="2">
      <t>ギンコウ</t>
    </rPh>
    <phoneticPr fontId="2"/>
  </si>
  <si>
    <t>補助金Ａ</t>
    <rPh sb="0" eb="3">
      <t>ホジョキン</t>
    </rPh>
    <phoneticPr fontId="2"/>
  </si>
  <si>
    <t>※売上高（合計）、付加価値、経常利益、資金調達（合計）、設備投資額、減価償却費、従業員数の着色欄は、今年度数値と比較した伸び率を示しています。</t>
    <rPh sb="1" eb="3">
      <t>ウリアゲ</t>
    </rPh>
    <rPh sb="3" eb="4">
      <t>ダカ</t>
    </rPh>
    <rPh sb="5" eb="7">
      <t>ゴウケイ</t>
    </rPh>
    <rPh sb="9" eb="11">
      <t>フカ</t>
    </rPh>
    <rPh sb="11" eb="13">
      <t>カチ</t>
    </rPh>
    <rPh sb="14" eb="16">
      <t>ケイジョウ</t>
    </rPh>
    <rPh sb="16" eb="18">
      <t>リエキ</t>
    </rPh>
    <rPh sb="19" eb="21">
      <t>シキン</t>
    </rPh>
    <rPh sb="21" eb="23">
      <t>チョウタツ</t>
    </rPh>
    <rPh sb="24" eb="26">
      <t>ゴウケイ</t>
    </rPh>
    <rPh sb="28" eb="30">
      <t>セツビ</t>
    </rPh>
    <rPh sb="30" eb="32">
      <t>トウシ</t>
    </rPh>
    <rPh sb="32" eb="33">
      <t>ガク</t>
    </rPh>
    <rPh sb="34" eb="36">
      <t>ゲンカ</t>
    </rPh>
    <rPh sb="36" eb="38">
      <t>ショウキャク</t>
    </rPh>
    <rPh sb="38" eb="39">
      <t>ヒ</t>
    </rPh>
    <rPh sb="40" eb="43">
      <t>ジュウギョウイン</t>
    </rPh>
    <rPh sb="43" eb="44">
      <t>スウ</t>
    </rPh>
    <rPh sb="45" eb="47">
      <t>チャクショク</t>
    </rPh>
    <rPh sb="47" eb="48">
      <t>ラン</t>
    </rPh>
    <rPh sb="50" eb="53">
      <t>コンネンド</t>
    </rPh>
    <rPh sb="53" eb="55">
      <t>スウチ</t>
    </rPh>
    <rPh sb="56" eb="58">
      <t>ヒカク</t>
    </rPh>
    <rPh sb="60" eb="61">
      <t>ノ</t>
    </rPh>
    <rPh sb="62" eb="63">
      <t>リツ</t>
    </rPh>
    <rPh sb="64" eb="65">
      <t>シメ</t>
    </rPh>
    <phoneticPr fontId="2"/>
  </si>
  <si>
    <t>売上高（合計）</t>
    <rPh sb="0" eb="3">
      <t>ウリアゲダカ</t>
    </rPh>
    <rPh sb="4" eb="6">
      <t>ゴウケイ</t>
    </rPh>
    <phoneticPr fontId="2"/>
  </si>
  <si>
    <t>経常利益</t>
    <rPh sb="0" eb="2">
      <t>ケイジョウ</t>
    </rPh>
    <rPh sb="2" eb="4">
      <t>リエキ</t>
    </rPh>
    <phoneticPr fontId="2"/>
  </si>
  <si>
    <r>
      <t>付加価値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＝営業利益＋人件費＋原価償却費</t>
    </r>
    <rPh sb="0" eb="2">
      <t>フカ</t>
    </rPh>
    <rPh sb="2" eb="4">
      <t>カチ</t>
    </rPh>
    <rPh sb="6" eb="8">
      <t>エイギョウ</t>
    </rPh>
    <rPh sb="8" eb="10">
      <t>リエキ</t>
    </rPh>
    <rPh sb="11" eb="14">
      <t>ジンケンヒ</t>
    </rPh>
    <rPh sb="15" eb="17">
      <t>ゲンカ</t>
    </rPh>
    <rPh sb="17" eb="20">
      <t>ショウキャクヒ</t>
    </rPh>
    <phoneticPr fontId="2"/>
  </si>
  <si>
    <r>
      <t>設備投資額</t>
    </r>
    <r>
      <rPr>
        <sz val="9"/>
        <rFont val="ＭＳ ゴシック"/>
        <family val="3"/>
        <charset val="128"/>
      </rPr>
      <t xml:space="preserve"> </t>
    </r>
    <rPh sb="0" eb="2">
      <t>セツビ</t>
    </rPh>
    <rPh sb="2" eb="5">
      <t>トウシガク</t>
    </rPh>
    <phoneticPr fontId="2"/>
  </si>
  <si>
    <r>
      <t>減価償却費</t>
    </r>
    <r>
      <rPr>
        <sz val="8"/>
        <rFont val="ＭＳ ゴシック"/>
        <family val="3"/>
        <charset val="128"/>
      </rPr>
      <t xml:space="preserve"> </t>
    </r>
    <rPh sb="0" eb="2">
      <t>ゲンカ</t>
    </rPh>
    <rPh sb="2" eb="5">
      <t>ショウキャクヒ</t>
    </rPh>
    <phoneticPr fontId="2"/>
  </si>
  <si>
    <t>従業員数(人)</t>
    <rPh sb="0" eb="2">
      <t>ジュウギョウ</t>
    </rPh>
    <rPh sb="2" eb="4">
      <t>インスウ</t>
    </rPh>
    <rPh sb="5" eb="6">
      <t>ニン</t>
    </rPh>
    <phoneticPr fontId="2"/>
  </si>
  <si>
    <r>
      <t>資金調達</t>
    </r>
    <r>
      <rPr>
        <sz val="8"/>
        <rFont val="ＭＳ ゴシック"/>
        <family val="3"/>
        <charset val="128"/>
      </rPr>
      <t xml:space="preserve"> </t>
    </r>
    <rPh sb="0" eb="2">
      <t>シキン</t>
    </rPh>
    <rPh sb="2" eb="4">
      <t>チョウタツ</t>
    </rPh>
    <phoneticPr fontId="2"/>
  </si>
  <si>
    <r>
      <t xml:space="preserve">付加価値
</t>
    </r>
    <r>
      <rPr>
        <sz val="8"/>
        <rFont val="ＭＳ ゴシック"/>
        <family val="3"/>
        <charset val="128"/>
      </rPr>
      <t>＝営業利益＋人件費＋減価償却費</t>
    </r>
    <rPh sb="0" eb="2">
      <t>フカ</t>
    </rPh>
    <rPh sb="2" eb="4">
      <t>カチ</t>
    </rPh>
    <rPh sb="6" eb="8">
      <t>エイギョウ</t>
    </rPh>
    <rPh sb="8" eb="10">
      <t>リエキ</t>
    </rPh>
    <rPh sb="11" eb="14">
      <t>ジンケンヒ</t>
    </rPh>
    <rPh sb="15" eb="17">
      <t>ゲンカ</t>
    </rPh>
    <rPh sb="17" eb="20">
      <t>ショウキャクヒ</t>
    </rPh>
    <phoneticPr fontId="2"/>
  </si>
  <si>
    <t>売上高（従来分）〔A〕</t>
    <rPh sb="0" eb="3">
      <t>ウリアゲダカ</t>
    </rPh>
    <rPh sb="4" eb="6">
      <t>ジュウライ</t>
    </rPh>
    <rPh sb="6" eb="7">
      <t>ブン</t>
    </rPh>
    <phoneticPr fontId="2"/>
  </si>
  <si>
    <t>売上高（新規事業分）〔B〕</t>
    <rPh sb="0" eb="3">
      <t>ウリアゲダカ</t>
    </rPh>
    <rPh sb="4" eb="6">
      <t>シンキ</t>
    </rPh>
    <rPh sb="6" eb="8">
      <t>ジギョウ</t>
    </rPh>
    <rPh sb="8" eb="9">
      <t>ブン</t>
    </rPh>
    <phoneticPr fontId="2"/>
  </si>
  <si>
    <t>資金調達〔Bに対して〕</t>
    <rPh sb="0" eb="2">
      <t>シキン</t>
    </rPh>
    <rPh sb="2" eb="4">
      <t>チョウタツ</t>
    </rPh>
    <rPh sb="7" eb="8">
      <t>タイ</t>
    </rPh>
    <phoneticPr fontId="2"/>
  </si>
  <si>
    <r>
      <t>設備投資額</t>
    </r>
    <r>
      <rPr>
        <sz val="9"/>
        <rFont val="ＭＳ ゴシック"/>
        <family val="3"/>
        <charset val="128"/>
      </rPr>
      <t xml:space="preserve"> 〔Bに対して〕</t>
    </r>
    <rPh sb="0" eb="2">
      <t>セツビ</t>
    </rPh>
    <rPh sb="2" eb="5">
      <t>トウシガク</t>
    </rPh>
    <phoneticPr fontId="2"/>
  </si>
  <si>
    <t>従業員数(人)〔社員のみ〕</t>
    <rPh sb="0" eb="2">
      <t>ジュウギョウ</t>
    </rPh>
    <rPh sb="2" eb="4">
      <t>インスウ</t>
    </rPh>
    <rPh sb="5" eb="6">
      <t>ニン</t>
    </rPh>
    <rPh sb="8" eb="10">
      <t>シャイン</t>
    </rPh>
    <phoneticPr fontId="2"/>
  </si>
  <si>
    <t>パート・アルバイト(人）</t>
    <rPh sb="10" eb="1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</si>
</sst>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_);[Red]\(0.0\)"/>
    <numFmt numFmtId="181" formatCode="#,##0_ "/>
    <numFmt numFmtId="182" formatCode="#,##0_);[Red]\(#,##0\)"/>
    <numFmt numFmtId="183" formatCode="0.0_ 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vertical="center"/>
    </xf>
    <xf numFmtId="182" fontId="1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/>
    </xf>
    <xf numFmtId="182" fontId="1" fillId="2" borderId="1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9" fontId="3" fillId="0" borderId="17" xfId="0" applyNumberFormat="1" applyFont="1" applyFill="1" applyBorder="1" applyAlignment="1">
      <alignment vertical="center"/>
    </xf>
    <xf numFmtId="182" fontId="1" fillId="0" borderId="18" xfId="0" applyNumberFormat="1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182" fontId="1" fillId="0" borderId="15" xfId="0" applyNumberFormat="1" applyFont="1" applyBorder="1" applyAlignment="1">
      <alignment vertical="center"/>
    </xf>
    <xf numFmtId="182" fontId="1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181" fontId="1" fillId="0" borderId="18" xfId="0" applyNumberFormat="1" applyFont="1" applyBorder="1" applyAlignment="1">
      <alignment vertical="center"/>
    </xf>
    <xf numFmtId="182" fontId="1" fillId="0" borderId="22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vertical="center"/>
    </xf>
    <xf numFmtId="182" fontId="1" fillId="0" borderId="26" xfId="0" applyNumberFormat="1" applyFont="1" applyBorder="1" applyAlignment="1">
      <alignment vertical="center"/>
    </xf>
    <xf numFmtId="182" fontId="1" fillId="0" borderId="27" xfId="0" applyNumberFormat="1" applyFont="1" applyBorder="1" applyAlignment="1">
      <alignment vertical="center"/>
    </xf>
    <xf numFmtId="0" fontId="3" fillId="2" borderId="2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vertical="center"/>
    </xf>
    <xf numFmtId="182" fontId="1" fillId="0" borderId="29" xfId="0" applyNumberFormat="1" applyFont="1" applyBorder="1" applyAlignment="1">
      <alignment vertical="center"/>
    </xf>
    <xf numFmtId="182" fontId="1" fillId="0" borderId="30" xfId="0" applyNumberFormat="1" applyFont="1" applyBorder="1" applyAlignment="1">
      <alignment vertical="center"/>
    </xf>
    <xf numFmtId="9" fontId="3" fillId="2" borderId="31" xfId="0" applyNumberFormat="1" applyFont="1" applyFill="1" applyBorder="1" applyAlignment="1">
      <alignment vertical="center"/>
    </xf>
    <xf numFmtId="9" fontId="3" fillId="4" borderId="32" xfId="0" applyNumberFormat="1" applyFont="1" applyFill="1" applyBorder="1" applyAlignment="1">
      <alignment vertical="center"/>
    </xf>
    <xf numFmtId="9" fontId="3" fillId="4" borderId="33" xfId="0" applyNumberFormat="1" applyFont="1" applyFill="1" applyBorder="1" applyAlignment="1">
      <alignment vertical="center"/>
    </xf>
    <xf numFmtId="9" fontId="3" fillId="4" borderId="34" xfId="0" applyNumberFormat="1" applyFont="1" applyFill="1" applyBorder="1" applyAlignment="1">
      <alignment vertical="center"/>
    </xf>
    <xf numFmtId="9" fontId="3" fillId="2" borderId="35" xfId="0" applyNumberFormat="1" applyFont="1" applyFill="1" applyBorder="1" applyAlignment="1">
      <alignment vertical="center"/>
    </xf>
    <xf numFmtId="9" fontId="3" fillId="2" borderId="36" xfId="0" applyNumberFormat="1" applyFont="1" applyFill="1" applyBorder="1" applyAlignment="1">
      <alignment horizontal="center" vertical="center"/>
    </xf>
    <xf numFmtId="9" fontId="3" fillId="2" borderId="31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vertical="center"/>
    </xf>
    <xf numFmtId="9" fontId="3" fillId="4" borderId="38" xfId="0" applyNumberFormat="1" applyFont="1" applyFill="1" applyBorder="1" applyAlignment="1">
      <alignment vertical="center"/>
    </xf>
    <xf numFmtId="9" fontId="3" fillId="2" borderId="39" xfId="0" applyNumberFormat="1" applyFont="1" applyFill="1" applyBorder="1" applyAlignment="1">
      <alignment horizontal="center" vertical="center"/>
    </xf>
    <xf numFmtId="9" fontId="3" fillId="2" borderId="40" xfId="0" applyNumberFormat="1" applyFont="1" applyFill="1" applyBorder="1" applyAlignment="1">
      <alignment vertical="center"/>
    </xf>
    <xf numFmtId="9" fontId="3" fillId="4" borderId="41" xfId="0" applyNumberFormat="1" applyFont="1" applyFill="1" applyBorder="1" applyAlignment="1">
      <alignment vertical="center"/>
    </xf>
    <xf numFmtId="9" fontId="3" fillId="4" borderId="42" xfId="0" applyNumberFormat="1" applyFont="1" applyFill="1" applyBorder="1" applyAlignment="1">
      <alignment vertical="center"/>
    </xf>
    <xf numFmtId="9" fontId="3" fillId="4" borderId="43" xfId="0" applyNumberFormat="1" applyFont="1" applyFill="1" applyBorder="1" applyAlignment="1">
      <alignment vertical="center"/>
    </xf>
    <xf numFmtId="9" fontId="3" fillId="2" borderId="44" xfId="0" applyNumberFormat="1" applyFont="1" applyFill="1" applyBorder="1" applyAlignment="1">
      <alignment vertical="center"/>
    </xf>
    <xf numFmtId="9" fontId="3" fillId="4" borderId="45" xfId="0" applyNumberFormat="1" applyFont="1" applyFill="1" applyBorder="1" applyAlignment="1">
      <alignment vertical="center"/>
    </xf>
    <xf numFmtId="9" fontId="3" fillId="4" borderId="4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177" fontId="3" fillId="2" borderId="36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vertical="center"/>
    </xf>
    <xf numFmtId="177" fontId="3" fillId="2" borderId="39" xfId="0" applyNumberFormat="1" applyFont="1" applyFill="1" applyBorder="1" applyAlignment="1">
      <alignment vertical="center"/>
    </xf>
    <xf numFmtId="177" fontId="3" fillId="2" borderId="47" xfId="0" applyNumberFormat="1" applyFont="1" applyFill="1" applyBorder="1" applyAlignment="1">
      <alignment vertical="center"/>
    </xf>
    <xf numFmtId="177" fontId="3" fillId="2" borderId="40" xfId="0" applyNumberFormat="1" applyFont="1" applyFill="1" applyBorder="1" applyAlignment="1">
      <alignment vertical="center"/>
    </xf>
    <xf numFmtId="177" fontId="3" fillId="2" borderId="48" xfId="0" applyNumberFormat="1" applyFont="1" applyFill="1" applyBorder="1" applyAlignment="1">
      <alignment vertical="center"/>
    </xf>
    <xf numFmtId="183" fontId="3" fillId="2" borderId="39" xfId="0" applyNumberFormat="1" applyFont="1" applyFill="1" applyBorder="1" applyAlignment="1">
      <alignment vertical="center"/>
    </xf>
    <xf numFmtId="183" fontId="3" fillId="2" borderId="48" xfId="0" applyNumberFormat="1" applyFont="1" applyFill="1" applyBorder="1" applyAlignment="1">
      <alignment vertical="center"/>
    </xf>
    <xf numFmtId="183" fontId="3" fillId="2" borderId="31" xfId="0" applyNumberFormat="1" applyFont="1" applyFill="1" applyBorder="1" applyAlignment="1">
      <alignment vertical="center"/>
    </xf>
    <xf numFmtId="183" fontId="3" fillId="2" borderId="49" xfId="0" applyNumberFormat="1" applyFont="1" applyFill="1" applyBorder="1" applyAlignment="1">
      <alignment vertical="center"/>
    </xf>
    <xf numFmtId="183" fontId="3" fillId="2" borderId="40" xfId="0" applyNumberFormat="1" applyFont="1" applyFill="1" applyBorder="1" applyAlignment="1">
      <alignment vertical="center"/>
    </xf>
    <xf numFmtId="183" fontId="3" fillId="2" borderId="50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9" fontId="3" fillId="5" borderId="0" xfId="0" applyNumberFormat="1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82" fontId="9" fillId="0" borderId="26" xfId="0" applyNumberFormat="1" applyFont="1" applyBorder="1" applyAlignment="1">
      <alignment vertical="center"/>
    </xf>
    <xf numFmtId="182" fontId="9" fillId="0" borderId="27" xfId="0" applyNumberFormat="1" applyFont="1" applyBorder="1" applyAlignment="1">
      <alignment vertical="center"/>
    </xf>
    <xf numFmtId="182" fontId="9" fillId="0" borderId="30" xfId="0" applyNumberFormat="1" applyFont="1" applyBorder="1" applyAlignment="1">
      <alignment vertical="center"/>
    </xf>
    <xf numFmtId="181" fontId="9" fillId="0" borderId="18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vertical="center"/>
    </xf>
    <xf numFmtId="182" fontId="9" fillId="0" borderId="29" xfId="0" applyNumberFormat="1" applyFont="1" applyBorder="1" applyAlignment="1">
      <alignment vertical="center"/>
    </xf>
    <xf numFmtId="182" fontId="9" fillId="0" borderId="22" xfId="0" applyNumberFormat="1" applyFont="1" applyFill="1" applyBorder="1" applyAlignment="1">
      <alignment vertical="center"/>
    </xf>
    <xf numFmtId="182" fontId="9" fillId="0" borderId="18" xfId="0" applyNumberFormat="1" applyFont="1" applyBorder="1" applyAlignment="1">
      <alignment vertical="center"/>
    </xf>
    <xf numFmtId="182" fontId="9" fillId="0" borderId="15" xfId="0" applyNumberFormat="1" applyFont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vertical="center"/>
    </xf>
    <xf numFmtId="181" fontId="1" fillId="0" borderId="52" xfId="0" applyNumberFormat="1" applyFont="1" applyBorder="1" applyAlignment="1">
      <alignment vertical="center"/>
    </xf>
    <xf numFmtId="9" fontId="3" fillId="2" borderId="49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181" fontId="1" fillId="0" borderId="26" xfId="0" applyNumberFormat="1" applyFont="1" applyBorder="1" applyAlignment="1">
      <alignment vertical="center"/>
    </xf>
    <xf numFmtId="9" fontId="3" fillId="2" borderId="32" xfId="0" applyNumberFormat="1" applyFont="1" applyFill="1" applyBorder="1" applyAlignment="1">
      <alignment horizontal="center" vertical="center"/>
    </xf>
    <xf numFmtId="183" fontId="3" fillId="2" borderId="32" xfId="0" applyNumberFormat="1" applyFont="1" applyFill="1" applyBorder="1" applyAlignment="1">
      <alignment vertical="center"/>
    </xf>
    <xf numFmtId="183" fontId="3" fillId="2" borderId="41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4" fillId="2" borderId="58" xfId="0" applyFont="1" applyFill="1" applyBorder="1" applyAlignment="1">
      <alignment horizontal="center" vertical="center" textRotation="255"/>
    </xf>
    <xf numFmtId="0" fontId="4" fillId="2" borderId="65" xfId="0" applyFont="1" applyFill="1" applyBorder="1" applyAlignment="1">
      <alignment horizontal="center" vertical="center" textRotation="255"/>
    </xf>
    <xf numFmtId="0" fontId="3" fillId="0" borderId="6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6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2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0" borderId="51" xfId="0" applyFont="1" applyFill="1" applyBorder="1" applyAlignment="1">
      <alignment horizontal="left" vertical="top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center" vertical="center" textRotation="255" wrapText="1"/>
    </xf>
    <xf numFmtId="0" fontId="8" fillId="0" borderId="29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8" fillId="0" borderId="6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2</xdr:row>
      <xdr:rowOff>76200</xdr:rowOff>
    </xdr:from>
    <xdr:to>
      <xdr:col>15</xdr:col>
      <xdr:colOff>476250</xdr:colOff>
      <xdr:row>2</xdr:row>
      <xdr:rowOff>304800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A24FEEA6-0811-4011-9DD7-EFBB957E32EF}"/>
            </a:ext>
          </a:extLst>
        </xdr:cNvPr>
        <xdr:cNvSpPr txBox="1">
          <a:spLocks noChangeArrowheads="1"/>
        </xdr:cNvSpPr>
      </xdr:nvSpPr>
      <xdr:spPr bwMode="auto">
        <a:xfrm>
          <a:off x="8334375" y="381000"/>
          <a:ext cx="23241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社名：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2</xdr:row>
      <xdr:rowOff>76200</xdr:rowOff>
    </xdr:from>
    <xdr:to>
      <xdr:col>15</xdr:col>
      <xdr:colOff>476250</xdr:colOff>
      <xdr:row>2</xdr:row>
      <xdr:rowOff>304800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84619B0E-CEA0-4CDE-A64A-129D36C8F3F3}"/>
            </a:ext>
          </a:extLst>
        </xdr:cNvPr>
        <xdr:cNvSpPr txBox="1">
          <a:spLocks noChangeArrowheads="1"/>
        </xdr:cNvSpPr>
      </xdr:nvSpPr>
      <xdr:spPr bwMode="auto">
        <a:xfrm>
          <a:off x="8334375" y="381000"/>
          <a:ext cx="23241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社名：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abSelected="1" zoomScaleNormal="100" zoomScaleSheetLayoutView="100" workbookViewId="0">
      <selection activeCell="G7" sqref="G7:H7"/>
    </sheetView>
  </sheetViews>
  <sheetFormatPr defaultRowHeight="12" x14ac:dyDescent="0.15"/>
  <cols>
    <col min="1" max="1" width="3.625" style="1" customWidth="1"/>
    <col min="2" max="2" width="3" style="1" customWidth="1"/>
    <col min="3" max="3" width="2.75" style="2" customWidth="1"/>
    <col min="4" max="4" width="23.625" style="1" customWidth="1"/>
    <col min="5" max="5" width="10.625" style="1" customWidth="1"/>
    <col min="6" max="6" width="7.375" style="3" customWidth="1"/>
    <col min="7" max="7" width="10.625" style="1" customWidth="1"/>
    <col min="8" max="8" width="7.375" style="3" customWidth="1"/>
    <col min="9" max="9" width="10.625" style="1" customWidth="1"/>
    <col min="10" max="10" width="7.375" style="1" customWidth="1"/>
    <col min="11" max="11" width="10.625" style="1" customWidth="1"/>
    <col min="12" max="12" width="7.375" style="1" customWidth="1"/>
    <col min="13" max="13" width="10.625" style="1" customWidth="1"/>
    <col min="14" max="14" width="7.375" style="1" customWidth="1"/>
    <col min="15" max="15" width="10.625" style="1" customWidth="1"/>
    <col min="16" max="16" width="7.375" style="1" customWidth="1"/>
    <col min="17" max="16384" width="9" style="1"/>
  </cols>
  <sheetData>
    <row r="1" spans="1:16" x14ac:dyDescent="0.15">
      <c r="A1" s="73" t="s">
        <v>7</v>
      </c>
      <c r="B1" s="5"/>
      <c r="C1" s="6"/>
      <c r="D1" s="5"/>
      <c r="E1" s="5"/>
      <c r="F1" s="7"/>
      <c r="G1" s="5"/>
      <c r="H1" s="7"/>
      <c r="I1" s="5"/>
      <c r="J1" s="5"/>
      <c r="K1" s="5"/>
      <c r="L1" s="5"/>
      <c r="M1" s="5"/>
      <c r="N1" s="5"/>
      <c r="O1" s="5"/>
      <c r="P1" s="5"/>
    </row>
    <row r="2" spans="1:16" x14ac:dyDescent="0.15">
      <c r="A2" s="73" t="s">
        <v>8</v>
      </c>
      <c r="B2" s="5"/>
      <c r="C2" s="6"/>
      <c r="D2" s="5"/>
      <c r="E2" s="5"/>
      <c r="F2" s="7"/>
      <c r="G2" s="5"/>
      <c r="H2" s="7"/>
      <c r="I2" s="5"/>
      <c r="J2" s="5"/>
      <c r="K2" s="5"/>
      <c r="L2" s="5"/>
      <c r="M2" s="5"/>
      <c r="N2" s="5"/>
      <c r="O2" s="5"/>
      <c r="P2" s="5"/>
    </row>
    <row r="3" spans="1:16" ht="29.25" customHeight="1" thickBot="1" x14ac:dyDescent="0.2">
      <c r="A3" s="5"/>
      <c r="B3" s="5"/>
      <c r="C3" s="6"/>
      <c r="D3" s="5"/>
      <c r="E3" s="5"/>
      <c r="F3" s="7"/>
      <c r="G3" s="5"/>
      <c r="H3" s="7"/>
      <c r="I3" s="5"/>
      <c r="J3" s="5"/>
      <c r="K3" s="5"/>
      <c r="L3" s="5"/>
      <c r="M3" s="5"/>
      <c r="N3" s="5"/>
      <c r="O3" s="5"/>
      <c r="P3" s="5"/>
    </row>
    <row r="4" spans="1:16" ht="19.5" customHeight="1" x14ac:dyDescent="0.15">
      <c r="A4" s="74" t="s">
        <v>54</v>
      </c>
      <c r="B4" s="27"/>
      <c r="C4" s="28"/>
      <c r="D4" s="27"/>
      <c r="E4" s="27"/>
      <c r="F4" s="29"/>
      <c r="G4" s="27"/>
      <c r="H4" s="29"/>
      <c r="I4" s="27"/>
      <c r="J4" s="27"/>
      <c r="K4" s="27"/>
      <c r="L4" s="27"/>
      <c r="M4" s="27"/>
      <c r="N4" s="27"/>
      <c r="O4" s="27"/>
      <c r="P4" s="30"/>
    </row>
    <row r="5" spans="1:16" ht="18" customHeight="1" thickBot="1" x14ac:dyDescent="0.2">
      <c r="A5" s="141" t="s">
        <v>9</v>
      </c>
      <c r="B5" s="141"/>
      <c r="C5" s="31"/>
      <c r="D5" s="91"/>
      <c r="E5" s="32" t="s">
        <v>10</v>
      </c>
      <c r="F5" s="33"/>
      <c r="G5" s="32"/>
      <c r="H5" s="33"/>
      <c r="I5" s="32"/>
      <c r="J5" s="32"/>
      <c r="K5" s="32"/>
      <c r="L5" s="32"/>
      <c r="M5" s="32"/>
      <c r="N5" s="32"/>
      <c r="O5" s="32"/>
      <c r="P5" s="32"/>
    </row>
    <row r="6" spans="1:16" ht="18" customHeight="1" x14ac:dyDescent="0.15">
      <c r="A6" s="123" t="s">
        <v>28</v>
      </c>
      <c r="B6" s="124"/>
      <c r="C6" s="124"/>
      <c r="D6" s="125"/>
      <c r="E6" s="156" t="s">
        <v>0</v>
      </c>
      <c r="F6" s="156"/>
      <c r="G6" s="156" t="s">
        <v>32</v>
      </c>
      <c r="H6" s="156"/>
      <c r="I6" s="156" t="s">
        <v>34</v>
      </c>
      <c r="J6" s="156"/>
      <c r="K6" s="156" t="s">
        <v>33</v>
      </c>
      <c r="L6" s="156"/>
      <c r="M6" s="156" t="s">
        <v>35</v>
      </c>
      <c r="N6" s="156"/>
      <c r="O6" s="156" t="s">
        <v>36</v>
      </c>
      <c r="P6" s="157"/>
    </row>
    <row r="7" spans="1:16" ht="18" customHeight="1" x14ac:dyDescent="0.15">
      <c r="A7" s="126" t="s">
        <v>37</v>
      </c>
      <c r="B7" s="127"/>
      <c r="C7" s="127"/>
      <c r="D7" s="128"/>
      <c r="E7" s="120" t="s">
        <v>38</v>
      </c>
      <c r="F7" s="121"/>
      <c r="G7" s="120" t="s">
        <v>38</v>
      </c>
      <c r="H7" s="121"/>
      <c r="I7" s="120" t="s">
        <v>38</v>
      </c>
      <c r="J7" s="121"/>
      <c r="K7" s="120" t="s">
        <v>38</v>
      </c>
      <c r="L7" s="121"/>
      <c r="M7" s="120" t="s">
        <v>38</v>
      </c>
      <c r="N7" s="121"/>
      <c r="O7" s="120" t="s">
        <v>38</v>
      </c>
      <c r="P7" s="122"/>
    </row>
    <row r="8" spans="1:16" ht="18" customHeight="1" x14ac:dyDescent="0.15">
      <c r="A8" s="126" t="s">
        <v>29</v>
      </c>
      <c r="B8" s="127"/>
      <c r="C8" s="127"/>
      <c r="D8" s="128"/>
      <c r="E8" s="117" t="s">
        <v>31</v>
      </c>
      <c r="F8" s="118"/>
      <c r="G8" s="117" t="s">
        <v>31</v>
      </c>
      <c r="H8" s="118"/>
      <c r="I8" s="117" t="s">
        <v>31</v>
      </c>
      <c r="J8" s="118"/>
      <c r="K8" s="117" t="s">
        <v>31</v>
      </c>
      <c r="L8" s="118"/>
      <c r="M8" s="117" t="s">
        <v>31</v>
      </c>
      <c r="N8" s="118"/>
      <c r="O8" s="117" t="s">
        <v>31</v>
      </c>
      <c r="P8" s="119"/>
    </row>
    <row r="9" spans="1:16" ht="18" customHeight="1" thickBot="1" x14ac:dyDescent="0.2">
      <c r="A9" s="129" t="s">
        <v>30</v>
      </c>
      <c r="B9" s="130"/>
      <c r="C9" s="130"/>
      <c r="D9" s="131"/>
      <c r="E9" s="132" t="s">
        <v>31</v>
      </c>
      <c r="F9" s="133"/>
      <c r="G9" s="132" t="s">
        <v>31</v>
      </c>
      <c r="H9" s="133"/>
      <c r="I9" s="132" t="s">
        <v>31</v>
      </c>
      <c r="J9" s="133"/>
      <c r="K9" s="132" t="s">
        <v>31</v>
      </c>
      <c r="L9" s="133"/>
      <c r="M9" s="132" t="s">
        <v>31</v>
      </c>
      <c r="N9" s="133"/>
      <c r="O9" s="132" t="s">
        <v>31</v>
      </c>
      <c r="P9" s="134"/>
    </row>
    <row r="10" spans="1:16" ht="18" customHeight="1" x14ac:dyDescent="0.15">
      <c r="A10" s="14" t="s">
        <v>98</v>
      </c>
      <c r="B10" s="15"/>
      <c r="C10" s="16"/>
      <c r="D10" s="17"/>
      <c r="E10" s="37">
        <f>SUM(E11:E15)</f>
        <v>0</v>
      </c>
      <c r="F10" s="56" t="str">
        <f>IF(E10,E10/E22,"")</f>
        <v/>
      </c>
      <c r="G10" s="37">
        <f>SUM(G11:G15)</f>
        <v>0</v>
      </c>
      <c r="H10" s="56" t="str">
        <f>IF(G10,G10/G22,"")</f>
        <v/>
      </c>
      <c r="I10" s="37">
        <f>SUM(I11:I15)</f>
        <v>0</v>
      </c>
      <c r="J10" s="56" t="str">
        <f>IF(I10,I10/I22,"")</f>
        <v/>
      </c>
      <c r="K10" s="37">
        <f>SUM(K11:K15)</f>
        <v>0</v>
      </c>
      <c r="L10" s="56" t="str">
        <f>IF(K10,K10/K22,"")</f>
        <v/>
      </c>
      <c r="M10" s="37">
        <f>SUM(M11:M15)</f>
        <v>0</v>
      </c>
      <c r="N10" s="56" t="str">
        <f>IF(M10,M10/M22,"")</f>
        <v/>
      </c>
      <c r="O10" s="37">
        <f>SUM(O11:O15)</f>
        <v>0</v>
      </c>
      <c r="P10" s="66" t="str">
        <f>IF(O10,O10/O22,"")</f>
        <v/>
      </c>
    </row>
    <row r="11" spans="1:16" ht="18" customHeight="1" x14ac:dyDescent="0.15">
      <c r="A11" s="18"/>
      <c r="B11" s="161" t="s">
        <v>2</v>
      </c>
      <c r="C11" s="44" t="s">
        <v>39</v>
      </c>
      <c r="D11" s="45"/>
      <c r="E11" s="50"/>
      <c r="F11" s="57" t="str">
        <f>IF(E11="","",E11/$E$10)</f>
        <v/>
      </c>
      <c r="G11" s="50"/>
      <c r="H11" s="57" t="str">
        <f>IF(G11="","",G11/$G$10)</f>
        <v/>
      </c>
      <c r="I11" s="50"/>
      <c r="J11" s="57" t="str">
        <f>IF(I11="","",I11/$I$10)</f>
        <v/>
      </c>
      <c r="K11" s="50"/>
      <c r="L11" s="57" t="str">
        <f>IF(K11="","",K11/$K$10)</f>
        <v/>
      </c>
      <c r="M11" s="50"/>
      <c r="N11" s="57" t="str">
        <f>IF(M11="","",M11/$M$10)</f>
        <v/>
      </c>
      <c r="O11" s="50"/>
      <c r="P11" s="67" t="str">
        <f>IF(O11="","",O11/$O$10)</f>
        <v/>
      </c>
    </row>
    <row r="12" spans="1:16" ht="18" customHeight="1" x14ac:dyDescent="0.15">
      <c r="A12" s="18"/>
      <c r="B12" s="145"/>
      <c r="C12" s="46" t="s">
        <v>40</v>
      </c>
      <c r="D12" s="47"/>
      <c r="E12" s="51"/>
      <c r="F12" s="58" t="str">
        <f>IF(E12="","",E12/$E$10)</f>
        <v/>
      </c>
      <c r="G12" s="51"/>
      <c r="H12" s="58" t="str">
        <f>IF(G12="","",G12/$G$10)</f>
        <v/>
      </c>
      <c r="I12" s="51"/>
      <c r="J12" s="58" t="str">
        <f>IF(I12="","",I12/$I$10)</f>
        <v/>
      </c>
      <c r="K12" s="51"/>
      <c r="L12" s="58" t="str">
        <f>IF(K12="","",K12/$K$10)</f>
        <v/>
      </c>
      <c r="M12" s="51"/>
      <c r="N12" s="58" t="str">
        <f>IF(M12="","",M12/$M$10)</f>
        <v/>
      </c>
      <c r="O12" s="51"/>
      <c r="P12" s="68" t="str">
        <f>IF(O12="","",O12/$O$10)</f>
        <v/>
      </c>
    </row>
    <row r="13" spans="1:16" ht="18" customHeight="1" x14ac:dyDescent="0.15">
      <c r="A13" s="18"/>
      <c r="B13" s="145"/>
      <c r="C13" s="46" t="s">
        <v>41</v>
      </c>
      <c r="D13" s="47"/>
      <c r="E13" s="51"/>
      <c r="F13" s="58" t="str">
        <f>IF(E13="","",E13/$E$10)</f>
        <v/>
      </c>
      <c r="G13" s="51"/>
      <c r="H13" s="58" t="str">
        <f>IF(G13="","",G13/$G$10)</f>
        <v/>
      </c>
      <c r="I13" s="51"/>
      <c r="J13" s="58" t="str">
        <f>IF(I13="","",I13/$I$10)</f>
        <v/>
      </c>
      <c r="K13" s="51"/>
      <c r="L13" s="58" t="str">
        <f>IF(K13="","",K13/$K$10)</f>
        <v/>
      </c>
      <c r="M13" s="51"/>
      <c r="N13" s="58" t="str">
        <f>IF(M13="","",M13/$M$10)</f>
        <v/>
      </c>
      <c r="O13" s="51"/>
      <c r="P13" s="68" t="str">
        <f>IF(O13="","",O13/$O$10)</f>
        <v/>
      </c>
    </row>
    <row r="14" spans="1:16" ht="18" customHeight="1" x14ac:dyDescent="0.15">
      <c r="A14" s="18"/>
      <c r="B14" s="145"/>
      <c r="C14" s="46" t="s">
        <v>42</v>
      </c>
      <c r="D14" s="47"/>
      <c r="E14" s="51"/>
      <c r="F14" s="58" t="str">
        <f>IF(E14="","",E14/$E$10)</f>
        <v/>
      </c>
      <c r="G14" s="51"/>
      <c r="H14" s="58" t="str">
        <f>IF(G14="","",G14/$G$10)</f>
        <v/>
      </c>
      <c r="I14" s="51"/>
      <c r="J14" s="58" t="str">
        <f>IF(I14="","",I14/$I$10)</f>
        <v/>
      </c>
      <c r="K14" s="51"/>
      <c r="L14" s="58" t="str">
        <f>IF(K14="","",K14/$K$10)</f>
        <v/>
      </c>
      <c r="M14" s="51"/>
      <c r="N14" s="58" t="str">
        <f>IF(M14="","",M14/$M$10)</f>
        <v/>
      </c>
      <c r="O14" s="51"/>
      <c r="P14" s="68" t="str">
        <f>IF(O14="","",O14/$O$10)</f>
        <v/>
      </c>
    </row>
    <row r="15" spans="1:16" ht="18" customHeight="1" x14ac:dyDescent="0.15">
      <c r="A15" s="20"/>
      <c r="B15" s="145"/>
      <c r="C15" s="48" t="s">
        <v>43</v>
      </c>
      <c r="D15" s="49" t="s">
        <v>1</v>
      </c>
      <c r="E15" s="55"/>
      <c r="F15" s="59" t="str">
        <f>IF(E15="","",E15/$E$10)</f>
        <v/>
      </c>
      <c r="G15" s="55"/>
      <c r="H15" s="59" t="str">
        <f>IF(G15="","",G15/$G$10)</f>
        <v/>
      </c>
      <c r="I15" s="55"/>
      <c r="J15" s="59" t="str">
        <f>IF(I15="","",I15/$I$10)</f>
        <v/>
      </c>
      <c r="K15" s="55"/>
      <c r="L15" s="59" t="str">
        <f>IF(K15="","",K15/$K$10)</f>
        <v/>
      </c>
      <c r="M15" s="55"/>
      <c r="N15" s="59" t="str">
        <f>IF(M15="","",M15/$M$10)</f>
        <v/>
      </c>
      <c r="O15" s="55"/>
      <c r="P15" s="69" t="str">
        <f>IF(O15="","",O15/$O$10)</f>
        <v/>
      </c>
    </row>
    <row r="16" spans="1:16" ht="18" customHeight="1" x14ac:dyDescent="0.15">
      <c r="A16" s="21" t="s">
        <v>99</v>
      </c>
      <c r="B16" s="8"/>
      <c r="C16" s="9"/>
      <c r="D16" s="10"/>
      <c r="E16" s="4">
        <f>SUM(E17:E21)</f>
        <v>0</v>
      </c>
      <c r="F16" s="60" t="str">
        <f>IF(E16,E16/E22,"")</f>
        <v/>
      </c>
      <c r="G16" s="4">
        <f>SUM(G17:G21)</f>
        <v>0</v>
      </c>
      <c r="H16" s="60" t="str">
        <f>IF(G16,G16/G22,"")</f>
        <v/>
      </c>
      <c r="I16" s="4">
        <f>SUM(I17:I21)</f>
        <v>0</v>
      </c>
      <c r="J16" s="60" t="str">
        <f>IF(I16,I16/I22,"")</f>
        <v/>
      </c>
      <c r="K16" s="4">
        <f>SUM(K17:K21)</f>
        <v>0</v>
      </c>
      <c r="L16" s="60" t="str">
        <f>IF(K16,K16/K22,"")</f>
        <v/>
      </c>
      <c r="M16" s="4">
        <f>SUM(M17:M21)</f>
        <v>0</v>
      </c>
      <c r="N16" s="60" t="str">
        <f>IF(M16,M16/M22,"")</f>
        <v/>
      </c>
      <c r="O16" s="4">
        <f>SUM(O17:O21)</f>
        <v>0</v>
      </c>
      <c r="P16" s="70" t="str">
        <f>IF(O16,O16/O22,"")</f>
        <v/>
      </c>
    </row>
    <row r="17" spans="1:16" ht="18" customHeight="1" x14ac:dyDescent="0.15">
      <c r="A17" s="18"/>
      <c r="B17" s="161" t="s">
        <v>2</v>
      </c>
      <c r="C17" s="44" t="s">
        <v>39</v>
      </c>
      <c r="D17" s="45"/>
      <c r="E17" s="50"/>
      <c r="F17" s="57" t="str">
        <f>IF(E17="","",E17/$E$16)</f>
        <v/>
      </c>
      <c r="G17" s="50"/>
      <c r="H17" s="57" t="str">
        <f>IF(G17="","",G17/$G$16)</f>
        <v/>
      </c>
      <c r="I17" s="50"/>
      <c r="J17" s="57" t="str">
        <f>IF(I17="","",I17/$I$16)</f>
        <v/>
      </c>
      <c r="K17" s="50"/>
      <c r="L17" s="57" t="str">
        <f>IF(K17="","",K17/$K$16)</f>
        <v/>
      </c>
      <c r="M17" s="50"/>
      <c r="N17" s="57" t="str">
        <f>IF(M17="","",M17/$M$16)</f>
        <v/>
      </c>
      <c r="O17" s="50"/>
      <c r="P17" s="67" t="str">
        <f>IF(O17="","",O17/$O$16)</f>
        <v/>
      </c>
    </row>
    <row r="18" spans="1:16" ht="18" customHeight="1" x14ac:dyDescent="0.15">
      <c r="A18" s="18"/>
      <c r="B18" s="145"/>
      <c r="C18" s="46" t="s">
        <v>40</v>
      </c>
      <c r="D18" s="47"/>
      <c r="E18" s="51"/>
      <c r="F18" s="58" t="str">
        <f>IF(E18="","",E18/$E$16)</f>
        <v/>
      </c>
      <c r="G18" s="51"/>
      <c r="H18" s="58" t="str">
        <f>IF(G18="","",G18/$G$16)</f>
        <v/>
      </c>
      <c r="I18" s="51"/>
      <c r="J18" s="58" t="str">
        <f>IF(I18="","",I18/$I$16)</f>
        <v/>
      </c>
      <c r="K18" s="51"/>
      <c r="L18" s="58" t="str">
        <f>IF(K18="","",K18/$K$16)</f>
        <v/>
      </c>
      <c r="M18" s="51"/>
      <c r="N18" s="58" t="str">
        <f>IF(M18="","",M18/$M$16)</f>
        <v/>
      </c>
      <c r="O18" s="51"/>
      <c r="P18" s="68" t="str">
        <f>IF(O18="","",O18/$O$16)</f>
        <v/>
      </c>
    </row>
    <row r="19" spans="1:16" ht="18" customHeight="1" x14ac:dyDescent="0.15">
      <c r="A19" s="18"/>
      <c r="B19" s="145"/>
      <c r="C19" s="46" t="s">
        <v>41</v>
      </c>
      <c r="D19" s="47"/>
      <c r="E19" s="51"/>
      <c r="F19" s="58" t="str">
        <f>IF(E19="","",E19/$E$16)</f>
        <v/>
      </c>
      <c r="G19" s="51"/>
      <c r="H19" s="58" t="str">
        <f>IF(G19="","",G19/$G$16)</f>
        <v/>
      </c>
      <c r="I19" s="51"/>
      <c r="J19" s="58" t="str">
        <f>IF(I19="","",I19/$I$16)</f>
        <v/>
      </c>
      <c r="K19" s="51"/>
      <c r="L19" s="58" t="str">
        <f>IF(K19="","",K19/$K$16)</f>
        <v/>
      </c>
      <c r="M19" s="51"/>
      <c r="N19" s="58" t="str">
        <f>IF(M19="","",M19/$M$16)</f>
        <v/>
      </c>
      <c r="O19" s="51"/>
      <c r="P19" s="68" t="str">
        <f>IF(O19="","",O19/$O$16)</f>
        <v/>
      </c>
    </row>
    <row r="20" spans="1:16" ht="18" customHeight="1" x14ac:dyDescent="0.15">
      <c r="A20" s="18"/>
      <c r="B20" s="145"/>
      <c r="C20" s="46" t="s">
        <v>42</v>
      </c>
      <c r="D20" s="47"/>
      <c r="E20" s="51"/>
      <c r="F20" s="58" t="str">
        <f>IF(E20="","",E20/$E$16)</f>
        <v/>
      </c>
      <c r="G20" s="51"/>
      <c r="H20" s="58" t="str">
        <f>IF(G20="","",G20/$G$16)</f>
        <v/>
      </c>
      <c r="I20" s="51"/>
      <c r="J20" s="58" t="str">
        <f>IF(I20="","",I20/$I$16)</f>
        <v/>
      </c>
      <c r="K20" s="51"/>
      <c r="L20" s="58" t="str">
        <f>IF(K20="","",K20/$K$16)</f>
        <v/>
      </c>
      <c r="M20" s="51"/>
      <c r="N20" s="58" t="str">
        <f>IF(M20="","",M20/$M$16)</f>
        <v/>
      </c>
      <c r="O20" s="51"/>
      <c r="P20" s="68" t="str">
        <f>IF(O20="","",O20/$O$16)</f>
        <v/>
      </c>
    </row>
    <row r="21" spans="1:16" ht="18" customHeight="1" x14ac:dyDescent="0.15">
      <c r="A21" s="20"/>
      <c r="B21" s="145"/>
      <c r="C21" s="48" t="s">
        <v>43</v>
      </c>
      <c r="D21" s="49" t="s">
        <v>1</v>
      </c>
      <c r="E21" s="55"/>
      <c r="F21" s="59" t="str">
        <f>IF(E21="","",E21/$E$16)</f>
        <v/>
      </c>
      <c r="G21" s="55"/>
      <c r="H21" s="59" t="str">
        <f>IF(G21="","",G21/$G$16)</f>
        <v/>
      </c>
      <c r="I21" s="55"/>
      <c r="J21" s="59" t="str">
        <f>IF(I21="","",I21/$I$16)</f>
        <v/>
      </c>
      <c r="K21" s="55"/>
      <c r="L21" s="59" t="str">
        <f>IF(K21="","",K21/$K$16)</f>
        <v/>
      </c>
      <c r="M21" s="55"/>
      <c r="N21" s="59" t="str">
        <f>IF(M21="","",M21/$M$16)</f>
        <v/>
      </c>
      <c r="O21" s="55"/>
      <c r="P21" s="69" t="str">
        <f>IF(O21="","",O21/$O$16)</f>
        <v/>
      </c>
    </row>
    <row r="22" spans="1:16" ht="18" customHeight="1" thickBot="1" x14ac:dyDescent="0.2">
      <c r="A22" s="22" t="s">
        <v>90</v>
      </c>
      <c r="B22" s="23"/>
      <c r="C22" s="24"/>
      <c r="D22" s="25"/>
      <c r="E22" s="26">
        <f>E10+E16</f>
        <v>0</v>
      </c>
      <c r="F22" s="61" t="s">
        <v>44</v>
      </c>
      <c r="G22" s="26">
        <f>G10+G16</f>
        <v>0</v>
      </c>
      <c r="H22" s="61" t="s">
        <v>44</v>
      </c>
      <c r="I22" s="26">
        <f>I10+I16</f>
        <v>0</v>
      </c>
      <c r="J22" s="75" t="str">
        <f>IF(I22,I22/$G$22,"")</f>
        <v/>
      </c>
      <c r="K22" s="26">
        <f>K10+K16</f>
        <v>0</v>
      </c>
      <c r="L22" s="75" t="str">
        <f>IF(K22,K22/$G$22,"")</f>
        <v/>
      </c>
      <c r="M22" s="26">
        <f>M10+M16</f>
        <v>0</v>
      </c>
      <c r="N22" s="75" t="str">
        <f>IF(M22,M22/$G$22,"")</f>
        <v/>
      </c>
      <c r="O22" s="26">
        <f>O10+O16</f>
        <v>0</v>
      </c>
      <c r="P22" s="78" t="str">
        <f>IF(O22,O22/$G$22,"")</f>
        <v/>
      </c>
    </row>
    <row r="23" spans="1:16" ht="30" customHeight="1" x14ac:dyDescent="0.15">
      <c r="A23" s="158" t="s">
        <v>97</v>
      </c>
      <c r="B23" s="159"/>
      <c r="C23" s="159"/>
      <c r="D23" s="160"/>
      <c r="E23" s="34"/>
      <c r="F23" s="62" t="s">
        <v>45</v>
      </c>
      <c r="G23" s="34"/>
      <c r="H23" s="62" t="s">
        <v>45</v>
      </c>
      <c r="I23" s="34"/>
      <c r="J23" s="76" t="str">
        <f>IF(I23="","",I23/$G$23)</f>
        <v/>
      </c>
      <c r="K23" s="34"/>
      <c r="L23" s="76" t="str">
        <f>IF(K23="","",K23/$G$23)</f>
        <v/>
      </c>
      <c r="M23" s="34"/>
      <c r="N23" s="76" t="str">
        <f>IF(M23="","",M23/$G$23)</f>
        <v/>
      </c>
      <c r="O23" s="34"/>
      <c r="P23" s="79" t="str">
        <f>IF(O23="","",O23/$G$23)</f>
        <v/>
      </c>
    </row>
    <row r="24" spans="1:16" ht="18" customHeight="1" thickBot="1" x14ac:dyDescent="0.2">
      <c r="A24" s="22" t="s">
        <v>91</v>
      </c>
      <c r="B24" s="23"/>
      <c r="C24" s="35"/>
      <c r="D24" s="25"/>
      <c r="E24" s="36"/>
      <c r="F24" s="61" t="s">
        <v>46</v>
      </c>
      <c r="G24" s="36"/>
      <c r="H24" s="61" t="s">
        <v>46</v>
      </c>
      <c r="I24" s="36"/>
      <c r="J24" s="77" t="str">
        <f>IF(I24="","",I24/$G$24)</f>
        <v/>
      </c>
      <c r="K24" s="36"/>
      <c r="L24" s="77" t="str">
        <f>IF(K24="","",K24/$G$24)</f>
        <v/>
      </c>
      <c r="M24" s="36"/>
      <c r="N24" s="77" t="str">
        <f>IF(M24="","",M24/$G$24)</f>
        <v/>
      </c>
      <c r="O24" s="36"/>
      <c r="P24" s="80" t="str">
        <f>IF(O24="","",O24/$G$24)</f>
        <v/>
      </c>
    </row>
    <row r="25" spans="1:16" ht="18" customHeight="1" x14ac:dyDescent="0.15">
      <c r="A25" s="14" t="s">
        <v>100</v>
      </c>
      <c r="B25" s="15"/>
      <c r="C25" s="16"/>
      <c r="D25" s="17"/>
      <c r="E25" s="37">
        <f>SUM(E26:E29)</f>
        <v>0</v>
      </c>
      <c r="F25" s="62" t="s">
        <v>44</v>
      </c>
      <c r="G25" s="37">
        <f>SUM(G26:G29)</f>
        <v>0</v>
      </c>
      <c r="H25" s="62" t="s">
        <v>44</v>
      </c>
      <c r="I25" s="37">
        <f>SUM(I26:I29)</f>
        <v>0</v>
      </c>
      <c r="J25" s="76" t="str">
        <f>IF(I25,I25/$G$25,"")</f>
        <v/>
      </c>
      <c r="K25" s="37">
        <f>SUM(K26:K29)</f>
        <v>0</v>
      </c>
      <c r="L25" s="76" t="str">
        <f>IF(K25,K25/$G$25,"")</f>
        <v/>
      </c>
      <c r="M25" s="37">
        <f>SUM(M26:M29)</f>
        <v>0</v>
      </c>
      <c r="N25" s="76" t="str">
        <f>IF(M25,M25/$G$25,"")</f>
        <v/>
      </c>
      <c r="O25" s="37">
        <f>SUM(O26:O29)</f>
        <v>0</v>
      </c>
      <c r="P25" s="79" t="str">
        <f>IF(O25,O25/$G$25,"")</f>
        <v/>
      </c>
    </row>
    <row r="26" spans="1:16" ht="18" customHeight="1" x14ac:dyDescent="0.15">
      <c r="A26" s="18"/>
      <c r="B26" s="145" t="s">
        <v>3</v>
      </c>
      <c r="C26" s="44" t="s">
        <v>47</v>
      </c>
      <c r="D26" s="45"/>
      <c r="E26" s="50"/>
      <c r="F26" s="63" t="str">
        <f>IF(E26="","",E26/$E$25)</f>
        <v/>
      </c>
      <c r="G26" s="50"/>
      <c r="H26" s="63" t="str">
        <f>IF(G26="","",G26/$G$25)</f>
        <v/>
      </c>
      <c r="I26" s="50"/>
      <c r="J26" s="63" t="str">
        <f>IF(I26="","",I26/$I$25)</f>
        <v/>
      </c>
      <c r="K26" s="50"/>
      <c r="L26" s="63" t="str">
        <f>IF(K26="","",K26/$K$25)</f>
        <v/>
      </c>
      <c r="M26" s="50"/>
      <c r="N26" s="63" t="str">
        <f>IF(M26="","",M26/$M$25)</f>
        <v/>
      </c>
      <c r="O26" s="50"/>
      <c r="P26" s="71" t="str">
        <f>IF(O26="","",O26/$O$25)</f>
        <v/>
      </c>
    </row>
    <row r="27" spans="1:16" ht="18" customHeight="1" x14ac:dyDescent="0.15">
      <c r="A27" s="18"/>
      <c r="B27" s="145"/>
      <c r="C27" s="46" t="s">
        <v>48</v>
      </c>
      <c r="D27" s="47"/>
      <c r="E27" s="51"/>
      <c r="F27" s="58" t="str">
        <f>IF(E27="","",E27/$E$25)</f>
        <v/>
      </c>
      <c r="G27" s="51"/>
      <c r="H27" s="58" t="str">
        <f>IF(G27="","",G27/$G$25)</f>
        <v/>
      </c>
      <c r="I27" s="51"/>
      <c r="J27" s="58" t="str">
        <f>IF(I27="","",I27/$I$25)</f>
        <v/>
      </c>
      <c r="K27" s="51"/>
      <c r="L27" s="58" t="str">
        <f>IF(K27="","",K27/$K$25)</f>
        <v/>
      </c>
      <c r="M27" s="51"/>
      <c r="N27" s="58" t="str">
        <f>IF(M27="","",M27/$M$25)</f>
        <v/>
      </c>
      <c r="O27" s="51"/>
      <c r="P27" s="68" t="str">
        <f>IF(O27="","",O27/$O$25)</f>
        <v/>
      </c>
    </row>
    <row r="28" spans="1:16" ht="18" customHeight="1" x14ac:dyDescent="0.15">
      <c r="A28" s="18"/>
      <c r="B28" s="145"/>
      <c r="C28" s="46" t="s">
        <v>49</v>
      </c>
      <c r="D28" s="47"/>
      <c r="E28" s="51"/>
      <c r="F28" s="58" t="str">
        <f>IF(E28="","",E28/$E$25)</f>
        <v/>
      </c>
      <c r="G28" s="51"/>
      <c r="H28" s="58" t="str">
        <f>IF(G28="","",G28/$G$25)</f>
        <v/>
      </c>
      <c r="I28" s="51"/>
      <c r="J28" s="58" t="str">
        <f>IF(I28="","",I28/$I$25)</f>
        <v/>
      </c>
      <c r="K28" s="51"/>
      <c r="L28" s="58" t="str">
        <f>IF(K28="","",K28/$K$25)</f>
        <v/>
      </c>
      <c r="M28" s="51"/>
      <c r="N28" s="58" t="str">
        <f>IF(M28="","",M28/$M$25)</f>
        <v/>
      </c>
      <c r="O28" s="51"/>
      <c r="P28" s="68" t="str">
        <f>IF(O28="","",O28/$O$25)</f>
        <v/>
      </c>
    </row>
    <row r="29" spans="1:16" ht="18" customHeight="1" thickBot="1" x14ac:dyDescent="0.2">
      <c r="A29" s="19"/>
      <c r="B29" s="146"/>
      <c r="C29" s="52" t="s">
        <v>50</v>
      </c>
      <c r="D29" s="53" t="s">
        <v>1</v>
      </c>
      <c r="E29" s="54"/>
      <c r="F29" s="64" t="str">
        <f>IF(E29="","",E29/$E$25)</f>
        <v/>
      </c>
      <c r="G29" s="54"/>
      <c r="H29" s="64" t="str">
        <f>IF(G29="","",G29/$G$25)</f>
        <v/>
      </c>
      <c r="I29" s="54"/>
      <c r="J29" s="64" t="str">
        <f>IF(I29="","",I29/$I$25)</f>
        <v/>
      </c>
      <c r="K29" s="54"/>
      <c r="L29" s="64" t="str">
        <f>IF(K29="","",K29/$K$25)</f>
        <v/>
      </c>
      <c r="M29" s="54"/>
      <c r="N29" s="64" t="str">
        <f>IF(M29="","",M29/$M$25)</f>
        <v/>
      </c>
      <c r="O29" s="54"/>
      <c r="P29" s="72" t="str">
        <f>IF(O29="","",O29/$O$25)</f>
        <v/>
      </c>
    </row>
    <row r="30" spans="1:16" ht="18" customHeight="1" x14ac:dyDescent="0.15">
      <c r="A30" s="18" t="s">
        <v>101</v>
      </c>
      <c r="B30" s="11"/>
      <c r="C30" s="12"/>
      <c r="D30" s="13"/>
      <c r="E30" s="43"/>
      <c r="F30" s="65" t="s">
        <v>51</v>
      </c>
      <c r="G30" s="43"/>
      <c r="H30" s="65" t="s">
        <v>51</v>
      </c>
      <c r="I30" s="43"/>
      <c r="J30" s="81" t="str">
        <f>IF(I30="","",I30/$G$30)</f>
        <v/>
      </c>
      <c r="K30" s="43"/>
      <c r="L30" s="81" t="str">
        <f>IF(K30="","",K30/$G$30)</f>
        <v/>
      </c>
      <c r="M30" s="43"/>
      <c r="N30" s="81" t="str">
        <f>IF(M30="","",M30/$G$30)</f>
        <v/>
      </c>
      <c r="O30" s="43"/>
      <c r="P30" s="82" t="str">
        <f>IF(O30="","",O30/$G$30)</f>
        <v/>
      </c>
    </row>
    <row r="31" spans="1:16" ht="18" customHeight="1" x14ac:dyDescent="0.15">
      <c r="A31" s="18"/>
      <c r="B31" s="147" t="s">
        <v>6</v>
      </c>
      <c r="C31" s="148"/>
      <c r="D31" s="149"/>
      <c r="E31" s="135"/>
      <c r="F31" s="142"/>
      <c r="G31" s="135"/>
      <c r="H31" s="142"/>
      <c r="I31" s="135"/>
      <c r="J31" s="142"/>
      <c r="K31" s="135"/>
      <c r="L31" s="142"/>
      <c r="M31" s="135"/>
      <c r="N31" s="142"/>
      <c r="O31" s="135"/>
      <c r="P31" s="136"/>
    </row>
    <row r="32" spans="1:16" ht="18" customHeight="1" x14ac:dyDescent="0.15">
      <c r="A32" s="18"/>
      <c r="B32" s="150"/>
      <c r="C32" s="151"/>
      <c r="D32" s="152"/>
      <c r="E32" s="137"/>
      <c r="F32" s="143"/>
      <c r="G32" s="137"/>
      <c r="H32" s="143"/>
      <c r="I32" s="137"/>
      <c r="J32" s="143"/>
      <c r="K32" s="137"/>
      <c r="L32" s="143"/>
      <c r="M32" s="137"/>
      <c r="N32" s="143"/>
      <c r="O32" s="137"/>
      <c r="P32" s="138"/>
    </row>
    <row r="33" spans="1:16" ht="18" customHeight="1" x14ac:dyDescent="0.15">
      <c r="A33" s="18"/>
      <c r="B33" s="150"/>
      <c r="C33" s="151"/>
      <c r="D33" s="152"/>
      <c r="E33" s="137"/>
      <c r="F33" s="143"/>
      <c r="G33" s="137"/>
      <c r="H33" s="143"/>
      <c r="I33" s="137"/>
      <c r="J33" s="143"/>
      <c r="K33" s="137"/>
      <c r="L33" s="143"/>
      <c r="M33" s="137"/>
      <c r="N33" s="143"/>
      <c r="O33" s="137"/>
      <c r="P33" s="138"/>
    </row>
    <row r="34" spans="1:16" ht="18" customHeight="1" thickBot="1" x14ac:dyDescent="0.2">
      <c r="A34" s="19"/>
      <c r="B34" s="153"/>
      <c r="C34" s="154"/>
      <c r="D34" s="155"/>
      <c r="E34" s="139"/>
      <c r="F34" s="144"/>
      <c r="G34" s="139"/>
      <c r="H34" s="144"/>
      <c r="I34" s="139"/>
      <c r="J34" s="144"/>
      <c r="K34" s="139"/>
      <c r="L34" s="144"/>
      <c r="M34" s="139"/>
      <c r="N34" s="144"/>
      <c r="O34" s="139"/>
      <c r="P34" s="140"/>
    </row>
    <row r="35" spans="1:16" ht="18" customHeight="1" x14ac:dyDescent="0.15">
      <c r="A35" s="38" t="s">
        <v>94</v>
      </c>
      <c r="B35" s="39"/>
      <c r="C35" s="40"/>
      <c r="D35" s="41"/>
      <c r="E35" s="42"/>
      <c r="F35" s="62" t="s">
        <v>52</v>
      </c>
      <c r="G35" s="42"/>
      <c r="H35" s="62" t="s">
        <v>52</v>
      </c>
      <c r="I35" s="42"/>
      <c r="J35" s="83" t="str">
        <f>IF(I35="","",I35/$G$35)</f>
        <v/>
      </c>
      <c r="K35" s="42"/>
      <c r="L35" s="83" t="str">
        <f>IF(K35="","",K35/$G$35)</f>
        <v/>
      </c>
      <c r="M35" s="42"/>
      <c r="N35" s="83" t="str">
        <f>IF(M35="","",M35/$G$35)</f>
        <v/>
      </c>
      <c r="O35" s="42"/>
      <c r="P35" s="85" t="str">
        <f>IF(O35="","",O35/$G$35)</f>
        <v/>
      </c>
    </row>
    <row r="36" spans="1:16" ht="18" customHeight="1" x14ac:dyDescent="0.15">
      <c r="A36" s="109" t="s">
        <v>102</v>
      </c>
      <c r="B36" s="110"/>
      <c r="C36" s="111"/>
      <c r="D36" s="112"/>
      <c r="E36" s="113"/>
      <c r="F36" s="114" t="s">
        <v>53</v>
      </c>
      <c r="G36" s="113"/>
      <c r="H36" s="114" t="s">
        <v>53</v>
      </c>
      <c r="I36" s="113"/>
      <c r="J36" s="115" t="str">
        <f>IF(I36="","",I36/$G$36)</f>
        <v/>
      </c>
      <c r="K36" s="113"/>
      <c r="L36" s="115" t="str">
        <f>IF(K36="","",K36/$G$36)</f>
        <v/>
      </c>
      <c r="M36" s="113"/>
      <c r="N36" s="115" t="str">
        <f>IF(M36="","",M36/$G$36)</f>
        <v/>
      </c>
      <c r="O36" s="113"/>
      <c r="P36" s="116" t="str">
        <f>IF(O36="","",O36/$G$36)</f>
        <v/>
      </c>
    </row>
    <row r="37" spans="1:16" ht="18" customHeight="1" thickBot="1" x14ac:dyDescent="0.2">
      <c r="A37" s="19" t="s">
        <v>103</v>
      </c>
      <c r="B37" s="104"/>
      <c r="C37" s="105"/>
      <c r="D37" s="106"/>
      <c r="E37" s="107"/>
      <c r="F37" s="108" t="s">
        <v>53</v>
      </c>
      <c r="G37" s="107"/>
      <c r="H37" s="108" t="s">
        <v>53</v>
      </c>
      <c r="I37" s="107"/>
      <c r="J37" s="84" t="str">
        <f>IF(I37="","",I37/$G$37)</f>
        <v/>
      </c>
      <c r="K37" s="107"/>
      <c r="L37" s="84" t="str">
        <f>IF(K37="","",K37/$G$37)</f>
        <v/>
      </c>
      <c r="M37" s="107"/>
      <c r="N37" s="84" t="str">
        <f>IF(M37="","",M37/$G$37)</f>
        <v/>
      </c>
      <c r="O37" s="107"/>
      <c r="P37" s="86" t="str">
        <f>IF(O37="","",O37/$G$37)</f>
        <v/>
      </c>
    </row>
    <row r="38" spans="1:16" x14ac:dyDescent="0.15">
      <c r="A38" s="5" t="s">
        <v>89</v>
      </c>
    </row>
  </sheetData>
  <mergeCells count="40">
    <mergeCell ref="I6:J6"/>
    <mergeCell ref="K6:L6"/>
    <mergeCell ref="E9:F9"/>
    <mergeCell ref="G9:H9"/>
    <mergeCell ref="B26:B29"/>
    <mergeCell ref="B31:D34"/>
    <mergeCell ref="E31:F34"/>
    <mergeCell ref="M6:N6"/>
    <mergeCell ref="O6:P6"/>
    <mergeCell ref="A23:D23"/>
    <mergeCell ref="B11:B15"/>
    <mergeCell ref="B17:B21"/>
    <mergeCell ref="E6:F6"/>
    <mergeCell ref="G6:H6"/>
    <mergeCell ref="I9:J9"/>
    <mergeCell ref="K9:L9"/>
    <mergeCell ref="M9:N9"/>
    <mergeCell ref="O9:P9"/>
    <mergeCell ref="O31:P34"/>
    <mergeCell ref="A5:B5"/>
    <mergeCell ref="G31:H34"/>
    <mergeCell ref="I31:J34"/>
    <mergeCell ref="K31:L34"/>
    <mergeCell ref="M31:N34"/>
    <mergeCell ref="A6:D6"/>
    <mergeCell ref="A8:D8"/>
    <mergeCell ref="I8:J8"/>
    <mergeCell ref="K8:L8"/>
    <mergeCell ref="A9:D9"/>
    <mergeCell ref="A7:D7"/>
    <mergeCell ref="E7:F7"/>
    <mergeCell ref="G7:H7"/>
    <mergeCell ref="E8:F8"/>
    <mergeCell ref="G8:H8"/>
    <mergeCell ref="M8:N8"/>
    <mergeCell ref="O8:P8"/>
    <mergeCell ref="I7:J7"/>
    <mergeCell ref="K7:L7"/>
    <mergeCell ref="M7:N7"/>
    <mergeCell ref="O7:P7"/>
  </mergeCells>
  <phoneticPr fontId="2"/>
  <printOptions horizontalCentered="1"/>
  <pageMargins left="0.78740157480314965" right="0.78740157480314965" top="0.59055118110236227" bottom="0.43307086614173229" header="0.51181102362204722" footer="0.27559055118110237"/>
  <pageSetup paperSize="9" scale="83" orientation="landscape" r:id="rId1"/>
  <headerFooter alignWithMargins="0">
    <oddHeader>&amp;R&amp;"ＭＳ 明朝,標準"(様式第3号)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zoomScaleSheetLayoutView="100" workbookViewId="0">
      <selection activeCell="A3" sqref="A3"/>
    </sheetView>
  </sheetViews>
  <sheetFormatPr defaultRowHeight="12" x14ac:dyDescent="0.15"/>
  <cols>
    <col min="1" max="1" width="3.625" style="1" customWidth="1"/>
    <col min="2" max="2" width="3" style="1" customWidth="1"/>
    <col min="3" max="3" width="2.75" style="2" customWidth="1"/>
    <col min="4" max="4" width="23.625" style="1" customWidth="1"/>
    <col min="5" max="5" width="10.625" style="1" customWidth="1"/>
    <col min="6" max="6" width="7.375" style="3" customWidth="1"/>
    <col min="7" max="7" width="10.625" style="1" customWidth="1"/>
    <col min="8" max="8" width="7.375" style="3" customWidth="1"/>
    <col min="9" max="9" width="10.625" style="1" customWidth="1"/>
    <col min="10" max="10" width="7.375" style="1" customWidth="1"/>
    <col min="11" max="11" width="10.625" style="1" customWidth="1"/>
    <col min="12" max="12" width="7.375" style="1" customWidth="1"/>
    <col min="13" max="13" width="10.625" style="1" customWidth="1"/>
    <col min="14" max="14" width="7.375" style="1" customWidth="1"/>
    <col min="15" max="15" width="10.625" style="1" customWidth="1"/>
    <col min="16" max="16" width="7.375" style="1" customWidth="1"/>
    <col min="17" max="16384" width="9" style="1"/>
  </cols>
  <sheetData>
    <row r="1" spans="1:16" x14ac:dyDescent="0.15">
      <c r="A1" s="73" t="s">
        <v>7</v>
      </c>
      <c r="B1" s="5"/>
      <c r="C1" s="6"/>
      <c r="D1" s="5"/>
      <c r="E1" s="5"/>
      <c r="F1" s="7"/>
      <c r="G1" s="5"/>
      <c r="H1" s="7"/>
      <c r="I1" s="5"/>
      <c r="J1" s="5"/>
      <c r="K1" s="5"/>
      <c r="L1" s="5"/>
      <c r="M1" s="5"/>
      <c r="N1" s="5"/>
      <c r="O1" s="5"/>
      <c r="P1" s="5"/>
    </row>
    <row r="2" spans="1:16" x14ac:dyDescent="0.15">
      <c r="A2" s="73" t="s">
        <v>8</v>
      </c>
      <c r="B2" s="5"/>
      <c r="C2" s="6"/>
      <c r="D2" s="5"/>
      <c r="E2" s="5"/>
      <c r="F2" s="7"/>
      <c r="G2" s="5"/>
      <c r="H2" s="7"/>
      <c r="I2" s="5"/>
      <c r="J2" s="5"/>
      <c r="K2" s="5"/>
      <c r="L2" s="5"/>
      <c r="M2" s="5"/>
      <c r="N2" s="5"/>
      <c r="O2" s="5"/>
      <c r="P2" s="5"/>
    </row>
    <row r="3" spans="1:16" ht="29.25" customHeight="1" x14ac:dyDescent="0.15">
      <c r="A3" s="5"/>
      <c r="B3" s="5"/>
      <c r="C3" s="6"/>
      <c r="D3" s="5"/>
      <c r="E3" s="5"/>
      <c r="F3" s="7"/>
      <c r="G3" s="5"/>
      <c r="H3" s="7"/>
      <c r="I3" s="5"/>
      <c r="J3" s="5"/>
      <c r="K3" s="5"/>
      <c r="L3" s="5"/>
      <c r="M3" s="5"/>
      <c r="N3" s="5"/>
      <c r="O3" s="5"/>
      <c r="P3" s="5"/>
    </row>
    <row r="4" spans="1:16" ht="19.5" customHeight="1" x14ac:dyDescent="0.15">
      <c r="A4" s="87" t="s">
        <v>55</v>
      </c>
      <c r="B4" s="88"/>
      <c r="C4" s="89"/>
      <c r="D4" s="88"/>
      <c r="E4" s="88"/>
      <c r="F4" s="90"/>
      <c r="G4" s="88"/>
      <c r="H4" s="90"/>
      <c r="I4" s="88"/>
      <c r="J4" s="88"/>
      <c r="K4" s="88"/>
      <c r="L4" s="88"/>
      <c r="M4" s="88"/>
      <c r="N4" s="88"/>
      <c r="O4" s="88"/>
      <c r="P4" s="88"/>
    </row>
    <row r="5" spans="1:16" ht="18" customHeight="1" thickBot="1" x14ac:dyDescent="0.2">
      <c r="A5" s="141" t="s">
        <v>9</v>
      </c>
      <c r="B5" s="141"/>
      <c r="C5" s="31"/>
      <c r="D5" s="92" t="s">
        <v>74</v>
      </c>
      <c r="E5" s="32" t="s">
        <v>10</v>
      </c>
      <c r="F5" s="33"/>
      <c r="G5" s="32"/>
      <c r="H5" s="33"/>
      <c r="I5" s="32"/>
      <c r="J5" s="32"/>
      <c r="K5" s="32"/>
      <c r="L5" s="32"/>
      <c r="M5" s="32"/>
      <c r="N5" s="32"/>
      <c r="O5" s="32"/>
      <c r="P5" s="32"/>
    </row>
    <row r="6" spans="1:16" ht="18" customHeight="1" x14ac:dyDescent="0.15">
      <c r="A6" s="123" t="s">
        <v>28</v>
      </c>
      <c r="B6" s="124"/>
      <c r="C6" s="124"/>
      <c r="D6" s="125"/>
      <c r="E6" s="156" t="s">
        <v>0</v>
      </c>
      <c r="F6" s="156"/>
      <c r="G6" s="156" t="s">
        <v>32</v>
      </c>
      <c r="H6" s="156"/>
      <c r="I6" s="156" t="s">
        <v>34</v>
      </c>
      <c r="J6" s="156"/>
      <c r="K6" s="156" t="s">
        <v>33</v>
      </c>
      <c r="L6" s="156"/>
      <c r="M6" s="156" t="s">
        <v>35</v>
      </c>
      <c r="N6" s="156"/>
      <c r="O6" s="156" t="s">
        <v>36</v>
      </c>
      <c r="P6" s="157"/>
    </row>
    <row r="7" spans="1:16" ht="18" customHeight="1" x14ac:dyDescent="0.15">
      <c r="A7" s="126" t="s">
        <v>37</v>
      </c>
      <c r="B7" s="127"/>
      <c r="C7" s="127"/>
      <c r="D7" s="128"/>
      <c r="E7" s="174" t="s">
        <v>56</v>
      </c>
      <c r="F7" s="175"/>
      <c r="G7" s="174" t="s">
        <v>57</v>
      </c>
      <c r="H7" s="175"/>
      <c r="I7" s="174" t="s">
        <v>58</v>
      </c>
      <c r="J7" s="175"/>
      <c r="K7" s="174" t="s">
        <v>59</v>
      </c>
      <c r="L7" s="175"/>
      <c r="M7" s="174" t="s">
        <v>60</v>
      </c>
      <c r="N7" s="175"/>
      <c r="O7" s="174" t="s">
        <v>61</v>
      </c>
      <c r="P7" s="179"/>
    </row>
    <row r="8" spans="1:16" ht="18" customHeight="1" x14ac:dyDescent="0.15">
      <c r="A8" s="126" t="s">
        <v>29</v>
      </c>
      <c r="B8" s="127"/>
      <c r="C8" s="127"/>
      <c r="D8" s="128"/>
      <c r="E8" s="176" t="s">
        <v>62</v>
      </c>
      <c r="F8" s="177"/>
      <c r="G8" s="176" t="s">
        <v>64</v>
      </c>
      <c r="H8" s="177"/>
      <c r="I8" s="176" t="s">
        <v>66</v>
      </c>
      <c r="J8" s="177"/>
      <c r="K8" s="176" t="s">
        <v>68</v>
      </c>
      <c r="L8" s="177"/>
      <c r="M8" s="176" t="s">
        <v>70</v>
      </c>
      <c r="N8" s="177"/>
      <c r="O8" s="176" t="s">
        <v>72</v>
      </c>
      <c r="P8" s="178"/>
    </row>
    <row r="9" spans="1:16" ht="18" customHeight="1" thickBot="1" x14ac:dyDescent="0.2">
      <c r="A9" s="129" t="s">
        <v>30</v>
      </c>
      <c r="B9" s="130"/>
      <c r="C9" s="130"/>
      <c r="D9" s="131"/>
      <c r="E9" s="162" t="s">
        <v>63</v>
      </c>
      <c r="F9" s="163"/>
      <c r="G9" s="162" t="s">
        <v>65</v>
      </c>
      <c r="H9" s="163"/>
      <c r="I9" s="162" t="s">
        <v>67</v>
      </c>
      <c r="J9" s="163"/>
      <c r="K9" s="162" t="s">
        <v>69</v>
      </c>
      <c r="L9" s="163"/>
      <c r="M9" s="162" t="s">
        <v>71</v>
      </c>
      <c r="N9" s="163"/>
      <c r="O9" s="162" t="s">
        <v>73</v>
      </c>
      <c r="P9" s="173"/>
    </row>
    <row r="10" spans="1:16" ht="18" customHeight="1" x14ac:dyDescent="0.15">
      <c r="A10" s="14" t="s">
        <v>5</v>
      </c>
      <c r="B10" s="15"/>
      <c r="C10" s="16"/>
      <c r="D10" s="17"/>
      <c r="E10" s="37">
        <f>SUM(E11:E15)</f>
        <v>30000</v>
      </c>
      <c r="F10" s="56">
        <f>IF(E10,E10/E22,"")</f>
        <v>0.75</v>
      </c>
      <c r="G10" s="37">
        <f>SUM(G11:G15)</f>
        <v>31000</v>
      </c>
      <c r="H10" s="56">
        <f>IF(G10,G10/G22,"")</f>
        <v>0.70454545454545459</v>
      </c>
      <c r="I10" s="37">
        <f>SUM(I11:I15)</f>
        <v>28000</v>
      </c>
      <c r="J10" s="56">
        <f>IF(I10,I10/I22,"")</f>
        <v>0.60869565217391308</v>
      </c>
      <c r="K10" s="37">
        <f>SUM(K11:K15)</f>
        <v>28000</v>
      </c>
      <c r="L10" s="56">
        <f>IF(K10,K10/K22,"")</f>
        <v>0.58333333333333337</v>
      </c>
      <c r="M10" s="37">
        <f>SUM(M11:M15)</f>
        <v>26000</v>
      </c>
      <c r="N10" s="56">
        <f>IF(M10,M10/M22,"")</f>
        <v>0.54166666666666663</v>
      </c>
      <c r="O10" s="37">
        <f>SUM(O11:O15)</f>
        <v>25000</v>
      </c>
      <c r="P10" s="66">
        <f>IF(O10,O10/O22,"")</f>
        <v>0.5</v>
      </c>
    </row>
    <row r="11" spans="1:16" ht="18" customHeight="1" x14ac:dyDescent="0.15">
      <c r="A11" s="18"/>
      <c r="B11" s="161" t="s">
        <v>2</v>
      </c>
      <c r="C11" s="44" t="s">
        <v>11</v>
      </c>
      <c r="D11" s="93" t="s">
        <v>76</v>
      </c>
      <c r="E11" s="95">
        <v>10000</v>
      </c>
      <c r="F11" s="57">
        <f>IF(E11="","",E11/$E$10)</f>
        <v>0.33333333333333331</v>
      </c>
      <c r="G11" s="95">
        <v>10000</v>
      </c>
      <c r="H11" s="57">
        <f>IF(G11="","",G11/$G$10)</f>
        <v>0.32258064516129031</v>
      </c>
      <c r="I11" s="95">
        <v>9000</v>
      </c>
      <c r="J11" s="57">
        <f>IF(I11="","",I11/$I$10)</f>
        <v>0.32142857142857145</v>
      </c>
      <c r="K11" s="95">
        <v>9000</v>
      </c>
      <c r="L11" s="57">
        <f>IF(K11="","",K11/$K$10)</f>
        <v>0.32142857142857145</v>
      </c>
      <c r="M11" s="95">
        <v>8000</v>
      </c>
      <c r="N11" s="57">
        <f>IF(M11="","",M11/$M$10)</f>
        <v>0.30769230769230771</v>
      </c>
      <c r="O11" s="95">
        <v>8000</v>
      </c>
      <c r="P11" s="67">
        <f>IF(O11="","",O11/$O$10)</f>
        <v>0.32</v>
      </c>
    </row>
    <row r="12" spans="1:16" ht="18" customHeight="1" x14ac:dyDescent="0.15">
      <c r="A12" s="18"/>
      <c r="B12" s="145"/>
      <c r="C12" s="46" t="s">
        <v>12</v>
      </c>
      <c r="D12" s="94" t="s">
        <v>75</v>
      </c>
      <c r="E12" s="96">
        <v>10000</v>
      </c>
      <c r="F12" s="58">
        <f>IF(E12="","",E12/$E$10)</f>
        <v>0.33333333333333331</v>
      </c>
      <c r="G12" s="96">
        <v>10000</v>
      </c>
      <c r="H12" s="58">
        <f>IF(G12="","",G12/$G$10)</f>
        <v>0.32258064516129031</v>
      </c>
      <c r="I12" s="96">
        <v>9000</v>
      </c>
      <c r="J12" s="58">
        <f>IF(I12="","",I12/$I$10)</f>
        <v>0.32142857142857145</v>
      </c>
      <c r="K12" s="96">
        <v>8000</v>
      </c>
      <c r="L12" s="58">
        <f>IF(K12="","",K12/$K$10)</f>
        <v>0.2857142857142857</v>
      </c>
      <c r="M12" s="96">
        <v>8000</v>
      </c>
      <c r="N12" s="58">
        <f>IF(M12="","",M12/$M$10)</f>
        <v>0.30769230769230771</v>
      </c>
      <c r="O12" s="96">
        <v>7000</v>
      </c>
      <c r="P12" s="68">
        <f>IF(O12="","",O12/$O$10)</f>
        <v>0.28000000000000003</v>
      </c>
    </row>
    <row r="13" spans="1:16" ht="18" customHeight="1" x14ac:dyDescent="0.15">
      <c r="A13" s="18"/>
      <c r="B13" s="145"/>
      <c r="C13" s="46" t="s">
        <v>13</v>
      </c>
      <c r="D13" s="94" t="s">
        <v>77</v>
      </c>
      <c r="E13" s="96">
        <v>5000</v>
      </c>
      <c r="F13" s="58">
        <f>IF(E13="","",E13/$E$10)</f>
        <v>0.16666666666666666</v>
      </c>
      <c r="G13" s="96">
        <v>5000</v>
      </c>
      <c r="H13" s="58">
        <f>IF(G13="","",G13/$G$10)</f>
        <v>0.16129032258064516</v>
      </c>
      <c r="I13" s="96">
        <v>4000</v>
      </c>
      <c r="J13" s="58">
        <f>IF(I13="","",I13/$I$10)</f>
        <v>0.14285714285714285</v>
      </c>
      <c r="K13" s="96">
        <v>4000</v>
      </c>
      <c r="L13" s="58">
        <f>IF(K13="","",K13/$K$10)</f>
        <v>0.14285714285714285</v>
      </c>
      <c r="M13" s="96">
        <v>3000</v>
      </c>
      <c r="N13" s="58">
        <f>IF(M13="","",M13/$M$10)</f>
        <v>0.11538461538461539</v>
      </c>
      <c r="O13" s="96">
        <v>3000</v>
      </c>
      <c r="P13" s="68">
        <f>IF(O13="","",O13/$O$10)</f>
        <v>0.12</v>
      </c>
    </row>
    <row r="14" spans="1:16" ht="18" customHeight="1" x14ac:dyDescent="0.15">
      <c r="A14" s="18"/>
      <c r="B14" s="145"/>
      <c r="C14" s="46" t="s">
        <v>14</v>
      </c>
      <c r="D14" s="94" t="s">
        <v>78</v>
      </c>
      <c r="E14" s="96">
        <v>3000</v>
      </c>
      <c r="F14" s="58">
        <f>IF(E14="","",E14/$E$10)</f>
        <v>0.1</v>
      </c>
      <c r="G14" s="96">
        <v>4000</v>
      </c>
      <c r="H14" s="58">
        <f>IF(G14="","",G14/$G$10)</f>
        <v>0.12903225806451613</v>
      </c>
      <c r="I14" s="96">
        <v>4000</v>
      </c>
      <c r="J14" s="58">
        <f>IF(I14="","",I14/$I$10)</f>
        <v>0.14285714285714285</v>
      </c>
      <c r="K14" s="96">
        <v>5000</v>
      </c>
      <c r="L14" s="58">
        <f>IF(K14="","",K14/$K$10)</f>
        <v>0.17857142857142858</v>
      </c>
      <c r="M14" s="96">
        <v>5000</v>
      </c>
      <c r="N14" s="58">
        <f>IF(M14="","",M14/$M$10)</f>
        <v>0.19230769230769232</v>
      </c>
      <c r="O14" s="96">
        <v>5000</v>
      </c>
      <c r="P14" s="68">
        <f>IF(O14="","",O14/$O$10)</f>
        <v>0.2</v>
      </c>
    </row>
    <row r="15" spans="1:16" ht="18" customHeight="1" x14ac:dyDescent="0.15">
      <c r="A15" s="20"/>
      <c r="B15" s="145"/>
      <c r="C15" s="48" t="s">
        <v>15</v>
      </c>
      <c r="D15" s="49" t="s">
        <v>1</v>
      </c>
      <c r="E15" s="97">
        <v>2000</v>
      </c>
      <c r="F15" s="59">
        <f>IF(E15="","",E15/$E$10)</f>
        <v>6.6666666666666666E-2</v>
      </c>
      <c r="G15" s="97">
        <v>2000</v>
      </c>
      <c r="H15" s="59">
        <f>IF(G15="","",G15/$G$10)</f>
        <v>6.4516129032258063E-2</v>
      </c>
      <c r="I15" s="97">
        <v>2000</v>
      </c>
      <c r="J15" s="59">
        <f>IF(I15="","",I15/$I$10)</f>
        <v>7.1428571428571425E-2</v>
      </c>
      <c r="K15" s="97">
        <v>2000</v>
      </c>
      <c r="L15" s="59">
        <f>IF(K15="","",K15/$K$10)</f>
        <v>7.1428571428571425E-2</v>
      </c>
      <c r="M15" s="97">
        <v>2000</v>
      </c>
      <c r="N15" s="59">
        <f>IF(M15="","",M15/$M$10)</f>
        <v>7.6923076923076927E-2</v>
      </c>
      <c r="O15" s="97">
        <v>2000</v>
      </c>
      <c r="P15" s="69">
        <f>IF(O15="","",O15/$O$10)</f>
        <v>0.08</v>
      </c>
    </row>
    <row r="16" spans="1:16" ht="18" customHeight="1" x14ac:dyDescent="0.15">
      <c r="A16" s="21" t="s">
        <v>4</v>
      </c>
      <c r="B16" s="8"/>
      <c r="C16" s="9"/>
      <c r="D16" s="10"/>
      <c r="E16" s="4">
        <f>SUM(E17:E21)</f>
        <v>10000</v>
      </c>
      <c r="F16" s="60">
        <f>IF(E16,E16/E22,"")</f>
        <v>0.25</v>
      </c>
      <c r="G16" s="4">
        <f>SUM(G17:G21)</f>
        <v>13000</v>
      </c>
      <c r="H16" s="60">
        <f>IF(G16,G16/G22,"")</f>
        <v>0.29545454545454547</v>
      </c>
      <c r="I16" s="4">
        <f>SUM(I17:I21)</f>
        <v>18000</v>
      </c>
      <c r="J16" s="60">
        <f>IF(I16,I16/I22,"")</f>
        <v>0.39130434782608697</v>
      </c>
      <c r="K16" s="4">
        <f>SUM(K17:K21)</f>
        <v>20000</v>
      </c>
      <c r="L16" s="60">
        <f>IF(K16,K16/K22,"")</f>
        <v>0.41666666666666669</v>
      </c>
      <c r="M16" s="4">
        <f>SUM(M17:M21)</f>
        <v>22000</v>
      </c>
      <c r="N16" s="60">
        <f>IF(M16,M16/M22,"")</f>
        <v>0.45833333333333331</v>
      </c>
      <c r="O16" s="4">
        <f>SUM(O17:O21)</f>
        <v>25000</v>
      </c>
      <c r="P16" s="70">
        <f>IF(O16,O16/O22,"")</f>
        <v>0.5</v>
      </c>
    </row>
    <row r="17" spans="1:16" ht="18" customHeight="1" x14ac:dyDescent="0.15">
      <c r="A17" s="18"/>
      <c r="B17" s="161" t="s">
        <v>2</v>
      </c>
      <c r="C17" s="44" t="s">
        <v>11</v>
      </c>
      <c r="D17" s="93" t="s">
        <v>79</v>
      </c>
      <c r="E17" s="95">
        <v>5000</v>
      </c>
      <c r="F17" s="57">
        <f>IF(E17="","",E17/$E$16)</f>
        <v>0.5</v>
      </c>
      <c r="G17" s="95">
        <v>5000</v>
      </c>
      <c r="H17" s="57">
        <f>IF(G17="","",G17/$G$16)</f>
        <v>0.38461538461538464</v>
      </c>
      <c r="I17" s="95">
        <v>6000</v>
      </c>
      <c r="J17" s="57">
        <f>IF(I17="","",I17/$I$16)</f>
        <v>0.33333333333333331</v>
      </c>
      <c r="K17" s="95">
        <v>6000</v>
      </c>
      <c r="L17" s="57">
        <f>IF(K17="","",K17/$K$16)</f>
        <v>0.3</v>
      </c>
      <c r="M17" s="95">
        <v>7000</v>
      </c>
      <c r="N17" s="57">
        <f>IF(M17="","",M17/$M$16)</f>
        <v>0.31818181818181818</v>
      </c>
      <c r="O17" s="95">
        <v>7000</v>
      </c>
      <c r="P17" s="67">
        <f>IF(O17="","",O17/$O$16)</f>
        <v>0.28000000000000003</v>
      </c>
    </row>
    <row r="18" spans="1:16" ht="18" customHeight="1" x14ac:dyDescent="0.15">
      <c r="A18" s="18"/>
      <c r="B18" s="145"/>
      <c r="C18" s="46" t="s">
        <v>12</v>
      </c>
      <c r="D18" s="94" t="s">
        <v>80</v>
      </c>
      <c r="E18" s="96">
        <v>2000</v>
      </c>
      <c r="F18" s="58">
        <f>IF(E18="","",E18/$E$16)</f>
        <v>0.2</v>
      </c>
      <c r="G18" s="96">
        <v>2000</v>
      </c>
      <c r="H18" s="58">
        <f>IF(G18="","",G18/$G$16)</f>
        <v>0.15384615384615385</v>
      </c>
      <c r="I18" s="96">
        <v>4000</v>
      </c>
      <c r="J18" s="58">
        <f>IF(I18="","",I18/$I$16)</f>
        <v>0.22222222222222221</v>
      </c>
      <c r="K18" s="96">
        <v>6000</v>
      </c>
      <c r="L18" s="58">
        <f>IF(K18="","",K18/$K$16)</f>
        <v>0.3</v>
      </c>
      <c r="M18" s="96">
        <v>6000</v>
      </c>
      <c r="N18" s="58">
        <f>IF(M18="","",M18/$M$16)</f>
        <v>0.27272727272727271</v>
      </c>
      <c r="O18" s="96">
        <v>8000</v>
      </c>
      <c r="P18" s="68">
        <f>IF(O18="","",O18/$O$16)</f>
        <v>0.32</v>
      </c>
    </row>
    <row r="19" spans="1:16" ht="18" customHeight="1" x14ac:dyDescent="0.15">
      <c r="A19" s="18"/>
      <c r="B19" s="145"/>
      <c r="C19" s="46" t="s">
        <v>13</v>
      </c>
      <c r="D19" s="94" t="s">
        <v>81</v>
      </c>
      <c r="E19" s="96">
        <v>2000</v>
      </c>
      <c r="F19" s="58">
        <f>IF(E19="","",E19/$E$16)</f>
        <v>0.2</v>
      </c>
      <c r="G19" s="96">
        <v>5000</v>
      </c>
      <c r="H19" s="58">
        <f>IF(G19="","",G19/$G$16)</f>
        <v>0.38461538461538464</v>
      </c>
      <c r="I19" s="96">
        <v>6000</v>
      </c>
      <c r="J19" s="58">
        <f>IF(I19="","",I19/$I$16)</f>
        <v>0.33333333333333331</v>
      </c>
      <c r="K19" s="96">
        <v>6000</v>
      </c>
      <c r="L19" s="58">
        <f>IF(K19="","",K19/$K$16)</f>
        <v>0.3</v>
      </c>
      <c r="M19" s="96">
        <v>7000</v>
      </c>
      <c r="N19" s="58">
        <f>IF(M19="","",M19/$M$16)</f>
        <v>0.31818181818181818</v>
      </c>
      <c r="O19" s="96">
        <v>8000</v>
      </c>
      <c r="P19" s="68">
        <f>IF(O19="","",O19/$O$16)</f>
        <v>0.32</v>
      </c>
    </row>
    <row r="20" spans="1:16" ht="18" customHeight="1" x14ac:dyDescent="0.15">
      <c r="A20" s="18"/>
      <c r="B20" s="145"/>
      <c r="C20" s="46" t="s">
        <v>14</v>
      </c>
      <c r="D20" s="47"/>
      <c r="E20" s="96"/>
      <c r="F20" s="58" t="str">
        <f>IF(E20="","",E20/$E$16)</f>
        <v/>
      </c>
      <c r="G20" s="96"/>
      <c r="H20" s="58" t="str">
        <f>IF(G20="","",G20/$G$16)</f>
        <v/>
      </c>
      <c r="I20" s="96"/>
      <c r="J20" s="58" t="str">
        <f>IF(I20="","",I20/$I$16)</f>
        <v/>
      </c>
      <c r="K20" s="96"/>
      <c r="L20" s="58" t="str">
        <f>IF(K20="","",K20/$K$16)</f>
        <v/>
      </c>
      <c r="M20" s="96"/>
      <c r="N20" s="58" t="str">
        <f>IF(M20="","",M20/$M$16)</f>
        <v/>
      </c>
      <c r="O20" s="96"/>
      <c r="P20" s="68" t="str">
        <f>IF(O20="","",O20/$O$16)</f>
        <v/>
      </c>
    </row>
    <row r="21" spans="1:16" ht="18" customHeight="1" x14ac:dyDescent="0.15">
      <c r="A21" s="20"/>
      <c r="B21" s="145"/>
      <c r="C21" s="48" t="s">
        <v>15</v>
      </c>
      <c r="D21" s="49" t="s">
        <v>1</v>
      </c>
      <c r="E21" s="97">
        <v>1000</v>
      </c>
      <c r="F21" s="59">
        <f>IF(E21="","",E21/$E$16)</f>
        <v>0.1</v>
      </c>
      <c r="G21" s="97">
        <v>1000</v>
      </c>
      <c r="H21" s="59">
        <f>IF(G21="","",G21/$G$16)</f>
        <v>7.6923076923076927E-2</v>
      </c>
      <c r="I21" s="97">
        <v>2000</v>
      </c>
      <c r="J21" s="59">
        <f>IF(I21="","",I21/$I$16)</f>
        <v>0.1111111111111111</v>
      </c>
      <c r="K21" s="97">
        <v>2000</v>
      </c>
      <c r="L21" s="59">
        <f>IF(K21="","",K21/$K$16)</f>
        <v>0.1</v>
      </c>
      <c r="M21" s="97">
        <v>2000</v>
      </c>
      <c r="N21" s="59">
        <f>IF(M21="","",M21/$M$16)</f>
        <v>9.0909090909090912E-2</v>
      </c>
      <c r="O21" s="97">
        <v>2000</v>
      </c>
      <c r="P21" s="69">
        <f>IF(O21="","",O21/$O$16)</f>
        <v>0.08</v>
      </c>
    </row>
    <row r="22" spans="1:16" ht="18" customHeight="1" thickBot="1" x14ac:dyDescent="0.2">
      <c r="A22" s="22" t="s">
        <v>90</v>
      </c>
      <c r="B22" s="23"/>
      <c r="C22" s="24"/>
      <c r="D22" s="25"/>
      <c r="E22" s="26">
        <f>E10+E16</f>
        <v>40000</v>
      </c>
      <c r="F22" s="61" t="s">
        <v>16</v>
      </c>
      <c r="G22" s="26">
        <f>G10+G16</f>
        <v>44000</v>
      </c>
      <c r="H22" s="61" t="s">
        <v>16</v>
      </c>
      <c r="I22" s="26">
        <f>I10+I16</f>
        <v>46000</v>
      </c>
      <c r="J22" s="75">
        <f>IF(I22,I22/$G$22,"")</f>
        <v>1.0454545454545454</v>
      </c>
      <c r="K22" s="26">
        <f>K10+K16</f>
        <v>48000</v>
      </c>
      <c r="L22" s="75">
        <f>IF(K22,K22/$G$22,"")</f>
        <v>1.0909090909090908</v>
      </c>
      <c r="M22" s="26">
        <f>M10+M16</f>
        <v>48000</v>
      </c>
      <c r="N22" s="75">
        <f>IF(M22,M22/$G$22,"")</f>
        <v>1.0909090909090908</v>
      </c>
      <c r="O22" s="26">
        <f>O10+O16</f>
        <v>50000</v>
      </c>
      <c r="P22" s="78">
        <f>IF(O22,O22/$G$22,"")</f>
        <v>1.1363636363636365</v>
      </c>
    </row>
    <row r="23" spans="1:16" ht="30" customHeight="1" x14ac:dyDescent="0.15">
      <c r="A23" s="158" t="s">
        <v>92</v>
      </c>
      <c r="B23" s="159"/>
      <c r="C23" s="159"/>
      <c r="D23" s="160"/>
      <c r="E23" s="102">
        <v>30000</v>
      </c>
      <c r="F23" s="62" t="s">
        <v>17</v>
      </c>
      <c r="G23" s="102">
        <v>30000</v>
      </c>
      <c r="H23" s="62" t="s">
        <v>17</v>
      </c>
      <c r="I23" s="102">
        <v>32000</v>
      </c>
      <c r="J23" s="76">
        <f>IF(I23="","",I23/$G$23)</f>
        <v>1.0666666666666667</v>
      </c>
      <c r="K23" s="102">
        <v>32000</v>
      </c>
      <c r="L23" s="76">
        <f>IF(K23="","",K23/$G$23)</f>
        <v>1.0666666666666667</v>
      </c>
      <c r="M23" s="102">
        <v>34000</v>
      </c>
      <c r="N23" s="76">
        <f>IF(M23="","",M23/$G$23)</f>
        <v>1.1333333333333333</v>
      </c>
      <c r="O23" s="102">
        <v>34000</v>
      </c>
      <c r="P23" s="79">
        <f>IF(O23="","",O23/$G$23)</f>
        <v>1.1333333333333333</v>
      </c>
    </row>
    <row r="24" spans="1:16" ht="18" customHeight="1" thickBot="1" x14ac:dyDescent="0.2">
      <c r="A24" s="22" t="s">
        <v>91</v>
      </c>
      <c r="B24" s="23"/>
      <c r="C24" s="35"/>
      <c r="D24" s="25"/>
      <c r="E24" s="103">
        <v>6000</v>
      </c>
      <c r="F24" s="61" t="s">
        <v>18</v>
      </c>
      <c r="G24" s="103">
        <v>6000</v>
      </c>
      <c r="H24" s="61" t="s">
        <v>18</v>
      </c>
      <c r="I24" s="103">
        <v>8000</v>
      </c>
      <c r="J24" s="77">
        <f>IF(I24="","",I24/$G$24)</f>
        <v>1.3333333333333333</v>
      </c>
      <c r="K24" s="103">
        <v>8000</v>
      </c>
      <c r="L24" s="77">
        <f>IF(K24="","",K24/$G$24)</f>
        <v>1.3333333333333333</v>
      </c>
      <c r="M24" s="103">
        <v>9000</v>
      </c>
      <c r="N24" s="77">
        <f>IF(M24="","",M24/$G$24)</f>
        <v>1.5</v>
      </c>
      <c r="O24" s="103">
        <v>9000</v>
      </c>
      <c r="P24" s="80">
        <f>IF(O24="","",O24/$G$24)</f>
        <v>1.5</v>
      </c>
    </row>
    <row r="25" spans="1:16" ht="18" customHeight="1" x14ac:dyDescent="0.15">
      <c r="A25" s="14" t="s">
        <v>96</v>
      </c>
      <c r="B25" s="15"/>
      <c r="C25" s="16"/>
      <c r="D25" s="17"/>
      <c r="E25" s="37">
        <f>SUM(E26:E29)</f>
        <v>8000</v>
      </c>
      <c r="F25" s="62" t="s">
        <v>19</v>
      </c>
      <c r="G25" s="37">
        <f>SUM(G26:G29)</f>
        <v>8000</v>
      </c>
      <c r="H25" s="62" t="s">
        <v>19</v>
      </c>
      <c r="I25" s="37">
        <f>SUM(I26:I29)</f>
        <v>7000</v>
      </c>
      <c r="J25" s="76">
        <f>IF(I25,I25/$G$25,"")</f>
        <v>0.875</v>
      </c>
      <c r="K25" s="37">
        <f>SUM(K26:K29)</f>
        <v>4000</v>
      </c>
      <c r="L25" s="76">
        <f>IF(K25,K25/$G$25,"")</f>
        <v>0.5</v>
      </c>
      <c r="M25" s="37">
        <f>SUM(M26:M29)</f>
        <v>4000</v>
      </c>
      <c r="N25" s="76">
        <f>IF(M25,M25/$G$25,"")</f>
        <v>0.5</v>
      </c>
      <c r="O25" s="37">
        <f>SUM(O26:O29)</f>
        <v>4000</v>
      </c>
      <c r="P25" s="79">
        <f>IF(O25,O25/$G$25,"")</f>
        <v>0.5</v>
      </c>
    </row>
    <row r="26" spans="1:16" ht="18" customHeight="1" x14ac:dyDescent="0.15">
      <c r="A26" s="18"/>
      <c r="B26" s="145" t="s">
        <v>3</v>
      </c>
      <c r="C26" s="44" t="s">
        <v>20</v>
      </c>
      <c r="D26" s="93" t="s">
        <v>86</v>
      </c>
      <c r="E26" s="95">
        <v>2000</v>
      </c>
      <c r="F26" s="63">
        <f>IF(E26="","",E26/$E$25)</f>
        <v>0.25</v>
      </c>
      <c r="G26" s="95">
        <v>2000</v>
      </c>
      <c r="H26" s="63">
        <f>IF(G26="","",G26/$G$25)</f>
        <v>0.25</v>
      </c>
      <c r="I26" s="95">
        <v>2000</v>
      </c>
      <c r="J26" s="63">
        <f>IF(I26="","",I26/$I$25)</f>
        <v>0.2857142857142857</v>
      </c>
      <c r="K26" s="95">
        <v>2000</v>
      </c>
      <c r="L26" s="63">
        <f>IF(K26="","",K26/$K$25)</f>
        <v>0.5</v>
      </c>
      <c r="M26" s="95">
        <v>2000</v>
      </c>
      <c r="N26" s="63">
        <f>IF(M26="","",M26/$M$25)</f>
        <v>0.5</v>
      </c>
      <c r="O26" s="95">
        <v>2000</v>
      </c>
      <c r="P26" s="71">
        <f>IF(O26="","",O26/$O$25)</f>
        <v>0.5</v>
      </c>
    </row>
    <row r="27" spans="1:16" ht="18" customHeight="1" x14ac:dyDescent="0.15">
      <c r="A27" s="18"/>
      <c r="B27" s="145"/>
      <c r="C27" s="46" t="s">
        <v>21</v>
      </c>
      <c r="D27" s="94" t="s">
        <v>87</v>
      </c>
      <c r="E27" s="96">
        <v>3000</v>
      </c>
      <c r="F27" s="58">
        <f>IF(E27="","",E27/$E$25)</f>
        <v>0.375</v>
      </c>
      <c r="G27" s="96">
        <v>3000</v>
      </c>
      <c r="H27" s="58">
        <f>IF(G27="","",G27/$G$25)</f>
        <v>0.375</v>
      </c>
      <c r="I27" s="96">
        <v>2000</v>
      </c>
      <c r="J27" s="58">
        <f>IF(I27="","",I27/$I$25)</f>
        <v>0.2857142857142857</v>
      </c>
      <c r="K27" s="96">
        <v>2000</v>
      </c>
      <c r="L27" s="58">
        <f>IF(K27="","",K27/$K$25)</f>
        <v>0.5</v>
      </c>
      <c r="M27" s="96">
        <v>2000</v>
      </c>
      <c r="N27" s="58">
        <f>IF(M27="","",M27/$M$25)</f>
        <v>0.5</v>
      </c>
      <c r="O27" s="96">
        <v>2000</v>
      </c>
      <c r="P27" s="68">
        <f>IF(O27="","",O27/$O$25)</f>
        <v>0.5</v>
      </c>
    </row>
    <row r="28" spans="1:16" ht="18" customHeight="1" x14ac:dyDescent="0.15">
      <c r="A28" s="18"/>
      <c r="B28" s="145"/>
      <c r="C28" s="46" t="s">
        <v>22</v>
      </c>
      <c r="D28" s="94" t="s">
        <v>88</v>
      </c>
      <c r="E28" s="96">
        <v>2000</v>
      </c>
      <c r="F28" s="58">
        <f>IF(E28="","",E28/$E$25)</f>
        <v>0.25</v>
      </c>
      <c r="G28" s="96">
        <v>2000</v>
      </c>
      <c r="H28" s="58">
        <f>IF(G28="","",G28/$G$25)</f>
        <v>0.25</v>
      </c>
      <c r="I28" s="96">
        <v>2000</v>
      </c>
      <c r="J28" s="58">
        <f>IF(I28="","",I28/$I$25)</f>
        <v>0.2857142857142857</v>
      </c>
      <c r="K28" s="96">
        <v>0</v>
      </c>
      <c r="L28" s="58">
        <f>IF(K28="","",K28/$K$25)</f>
        <v>0</v>
      </c>
      <c r="M28" s="96">
        <v>0</v>
      </c>
      <c r="N28" s="58">
        <f>IF(M28="","",M28/$M$25)</f>
        <v>0</v>
      </c>
      <c r="O28" s="96">
        <v>0</v>
      </c>
      <c r="P28" s="68">
        <f>IF(O28="","",O28/$O$25)</f>
        <v>0</v>
      </c>
    </row>
    <row r="29" spans="1:16" ht="18" customHeight="1" thickBot="1" x14ac:dyDescent="0.2">
      <c r="A29" s="19"/>
      <c r="B29" s="146"/>
      <c r="C29" s="52" t="s">
        <v>23</v>
      </c>
      <c r="D29" s="53" t="s">
        <v>1</v>
      </c>
      <c r="E29" s="100">
        <v>1000</v>
      </c>
      <c r="F29" s="64">
        <f>IF(E29="","",E29/$E$25)</f>
        <v>0.125</v>
      </c>
      <c r="G29" s="100">
        <v>1000</v>
      </c>
      <c r="H29" s="64">
        <f>IF(G29="","",G29/$G$25)</f>
        <v>0.125</v>
      </c>
      <c r="I29" s="100">
        <v>1000</v>
      </c>
      <c r="J29" s="64">
        <f>IF(I29="","",I29/$I$25)</f>
        <v>0.14285714285714285</v>
      </c>
      <c r="K29" s="100">
        <v>0</v>
      </c>
      <c r="L29" s="64">
        <f>IF(K29="","",K29/$K$25)</f>
        <v>0</v>
      </c>
      <c r="M29" s="100">
        <v>0</v>
      </c>
      <c r="N29" s="64">
        <f>IF(M29="","",M29/$M$25)</f>
        <v>0</v>
      </c>
      <c r="O29" s="100">
        <v>0</v>
      </c>
      <c r="P29" s="72">
        <f>IF(O29="","",O29/$O$25)</f>
        <v>0</v>
      </c>
    </row>
    <row r="30" spans="1:16" ht="18" customHeight="1" x14ac:dyDescent="0.15">
      <c r="A30" s="18" t="s">
        <v>93</v>
      </c>
      <c r="B30" s="11"/>
      <c r="C30" s="12"/>
      <c r="D30" s="13"/>
      <c r="E30" s="101">
        <v>20000</v>
      </c>
      <c r="F30" s="65" t="s">
        <v>24</v>
      </c>
      <c r="G30" s="101">
        <v>20000</v>
      </c>
      <c r="H30" s="65" t="s">
        <v>24</v>
      </c>
      <c r="I30" s="101">
        <v>10000</v>
      </c>
      <c r="J30" s="81">
        <f>IF(I30="","",I30/$G$30)</f>
        <v>0.5</v>
      </c>
      <c r="K30" s="101">
        <v>2000</v>
      </c>
      <c r="L30" s="81">
        <f>IF(K30="","",K30/$G$30)</f>
        <v>0.1</v>
      </c>
      <c r="M30" s="101">
        <v>6000</v>
      </c>
      <c r="N30" s="81">
        <f>IF(M30="","",M30/$G$30)</f>
        <v>0.3</v>
      </c>
      <c r="O30" s="101">
        <v>2000</v>
      </c>
      <c r="P30" s="82">
        <f>IF(O30="","",O30/$G$30)</f>
        <v>0.1</v>
      </c>
    </row>
    <row r="31" spans="1:16" ht="18" customHeight="1" x14ac:dyDescent="0.15">
      <c r="A31" s="18"/>
      <c r="B31" s="147" t="s">
        <v>6</v>
      </c>
      <c r="C31" s="148"/>
      <c r="D31" s="149"/>
      <c r="E31" s="164" t="s">
        <v>82</v>
      </c>
      <c r="F31" s="170"/>
      <c r="G31" s="164" t="s">
        <v>83</v>
      </c>
      <c r="H31" s="170"/>
      <c r="I31" s="164" t="s">
        <v>27</v>
      </c>
      <c r="J31" s="170"/>
      <c r="K31" s="164" t="s">
        <v>84</v>
      </c>
      <c r="L31" s="170"/>
      <c r="M31" s="164" t="s">
        <v>85</v>
      </c>
      <c r="N31" s="170"/>
      <c r="O31" s="164" t="s">
        <v>84</v>
      </c>
      <c r="P31" s="165"/>
    </row>
    <row r="32" spans="1:16" ht="18" customHeight="1" x14ac:dyDescent="0.15">
      <c r="A32" s="18"/>
      <c r="B32" s="150"/>
      <c r="C32" s="151"/>
      <c r="D32" s="152"/>
      <c r="E32" s="166"/>
      <c r="F32" s="171"/>
      <c r="G32" s="166"/>
      <c r="H32" s="171"/>
      <c r="I32" s="166"/>
      <c r="J32" s="171"/>
      <c r="K32" s="166"/>
      <c r="L32" s="171"/>
      <c r="M32" s="166"/>
      <c r="N32" s="171"/>
      <c r="O32" s="166"/>
      <c r="P32" s="167"/>
    </row>
    <row r="33" spans="1:16" ht="18" customHeight="1" x14ac:dyDescent="0.15">
      <c r="A33" s="18"/>
      <c r="B33" s="150"/>
      <c r="C33" s="151"/>
      <c r="D33" s="152"/>
      <c r="E33" s="166"/>
      <c r="F33" s="171"/>
      <c r="G33" s="166"/>
      <c r="H33" s="171"/>
      <c r="I33" s="166"/>
      <c r="J33" s="171"/>
      <c r="K33" s="166"/>
      <c r="L33" s="171"/>
      <c r="M33" s="166"/>
      <c r="N33" s="171"/>
      <c r="O33" s="166"/>
      <c r="P33" s="167"/>
    </row>
    <row r="34" spans="1:16" ht="18" customHeight="1" thickBot="1" x14ac:dyDescent="0.2">
      <c r="A34" s="19"/>
      <c r="B34" s="153"/>
      <c r="C34" s="154"/>
      <c r="D34" s="155"/>
      <c r="E34" s="168"/>
      <c r="F34" s="172"/>
      <c r="G34" s="168"/>
      <c r="H34" s="172"/>
      <c r="I34" s="168"/>
      <c r="J34" s="172"/>
      <c r="K34" s="168"/>
      <c r="L34" s="172"/>
      <c r="M34" s="168"/>
      <c r="N34" s="172"/>
      <c r="O34" s="168"/>
      <c r="P34" s="169"/>
    </row>
    <row r="35" spans="1:16" ht="18" customHeight="1" x14ac:dyDescent="0.15">
      <c r="A35" s="38" t="s">
        <v>94</v>
      </c>
      <c r="B35" s="39"/>
      <c r="C35" s="40"/>
      <c r="D35" s="41"/>
      <c r="E35" s="98">
        <v>5000</v>
      </c>
      <c r="F35" s="62" t="s">
        <v>25</v>
      </c>
      <c r="G35" s="98">
        <v>6000</v>
      </c>
      <c r="H35" s="62" t="s">
        <v>25</v>
      </c>
      <c r="I35" s="98">
        <v>6000</v>
      </c>
      <c r="J35" s="83">
        <f>IF(I35="","",I35/$G$35)</f>
        <v>1</v>
      </c>
      <c r="K35" s="98">
        <v>7000</v>
      </c>
      <c r="L35" s="83">
        <f>IF(K35="","",K35/$G$35)</f>
        <v>1.1666666666666667</v>
      </c>
      <c r="M35" s="98">
        <v>7000</v>
      </c>
      <c r="N35" s="83">
        <f>IF(M35="","",M35/$G$35)</f>
        <v>1.1666666666666667</v>
      </c>
      <c r="O35" s="98">
        <v>7000</v>
      </c>
      <c r="P35" s="85">
        <f>IF(O35="","",O35/$G$35)</f>
        <v>1.1666666666666667</v>
      </c>
    </row>
    <row r="36" spans="1:16" ht="18" customHeight="1" thickBot="1" x14ac:dyDescent="0.2">
      <c r="A36" s="22" t="s">
        <v>95</v>
      </c>
      <c r="B36" s="23"/>
      <c r="C36" s="35"/>
      <c r="D36" s="25"/>
      <c r="E36" s="99">
        <v>2000</v>
      </c>
      <c r="F36" s="61" t="s">
        <v>26</v>
      </c>
      <c r="G36" s="99">
        <v>2000</v>
      </c>
      <c r="H36" s="61" t="s">
        <v>26</v>
      </c>
      <c r="I36" s="99">
        <v>3000</v>
      </c>
      <c r="J36" s="84">
        <f>IF(I36="","",I36/$G$36)</f>
        <v>1.5</v>
      </c>
      <c r="K36" s="99">
        <v>3000</v>
      </c>
      <c r="L36" s="84">
        <f>IF(K36="","",K36/$G$36)</f>
        <v>1.5</v>
      </c>
      <c r="M36" s="99">
        <v>3000</v>
      </c>
      <c r="N36" s="84">
        <f>IF(M36="","",M36/$G$36)</f>
        <v>1.5</v>
      </c>
      <c r="O36" s="99">
        <v>4000</v>
      </c>
      <c r="P36" s="86">
        <f>IF(O36="","",O36/$G$36)</f>
        <v>2</v>
      </c>
    </row>
    <row r="37" spans="1:16" x14ac:dyDescent="0.15">
      <c r="A37" s="5" t="s">
        <v>89</v>
      </c>
    </row>
  </sheetData>
  <mergeCells count="40">
    <mergeCell ref="A6:D6"/>
    <mergeCell ref="A8:D8"/>
    <mergeCell ref="I8:J8"/>
    <mergeCell ref="K8:L8"/>
    <mergeCell ref="M8:N8"/>
    <mergeCell ref="O8:P8"/>
    <mergeCell ref="I7:J7"/>
    <mergeCell ref="K7:L7"/>
    <mergeCell ref="M7:N7"/>
    <mergeCell ref="O7:P7"/>
    <mergeCell ref="I9:J9"/>
    <mergeCell ref="K9:L9"/>
    <mergeCell ref="M9:N9"/>
    <mergeCell ref="O9:P9"/>
    <mergeCell ref="A9:D9"/>
    <mergeCell ref="A7:D7"/>
    <mergeCell ref="E7:F7"/>
    <mergeCell ref="G7:H7"/>
    <mergeCell ref="E8:F8"/>
    <mergeCell ref="G8:H8"/>
    <mergeCell ref="O31:P34"/>
    <mergeCell ref="A5:B5"/>
    <mergeCell ref="G31:H34"/>
    <mergeCell ref="I31:J34"/>
    <mergeCell ref="K31:L34"/>
    <mergeCell ref="M31:N34"/>
    <mergeCell ref="B26:B29"/>
    <mergeCell ref="B31:D34"/>
    <mergeCell ref="E31:F34"/>
    <mergeCell ref="M6:N6"/>
    <mergeCell ref="O6:P6"/>
    <mergeCell ref="A23:D23"/>
    <mergeCell ref="B11:B15"/>
    <mergeCell ref="B17:B21"/>
    <mergeCell ref="E6:F6"/>
    <mergeCell ref="G6:H6"/>
    <mergeCell ref="I6:J6"/>
    <mergeCell ref="K6:L6"/>
    <mergeCell ref="E9:F9"/>
    <mergeCell ref="G9:H9"/>
  </mergeCells>
  <phoneticPr fontId="2"/>
  <printOptions horizontalCentered="1"/>
  <pageMargins left="0.78740157480314965" right="0.78740157480314965" top="0.59055118110236227" bottom="0.43307086614173229" header="0.51181102362204722" footer="0.27559055118110237"/>
  <pageSetup paperSize="9" scale="85" orientation="landscape" r:id="rId1"/>
  <headerFooter alignWithMargins="0">
    <oddHeader>&amp;R&amp;"ＭＳ 明朝,標準"(様式第３号)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記入例</vt:lpstr>
      <vt:lpstr>記入例!Print_Area</vt:lpstr>
      <vt:lpstr>入力表!Print_Area</vt:lpstr>
    </vt:vector>
  </TitlesOfParts>
  <Company>中小企業基盤整備機構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中小企業基盤整備機構</dc:creator>
  <cp:lastModifiedBy>-</cp:lastModifiedBy>
  <cp:lastPrinted>2006-10-20T04:18:15Z</cp:lastPrinted>
  <dcterms:created xsi:type="dcterms:W3CDTF">2004-05-07T04:23:07Z</dcterms:created>
  <dcterms:modified xsi:type="dcterms:W3CDTF">2021-10-12T09:18:04Z</dcterms:modified>
</cp:coreProperties>
</file>