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45" tabRatio="887" activeTab="0"/>
  </bookViews>
  <sheets>
    <sheet name="一般" sheetId="1" r:id="rId1"/>
    <sheet name="産業基盤" sheetId="2" r:id="rId2"/>
    <sheet name="施設整備" sheetId="3" r:id="rId3"/>
    <sheet name="小規模" sheetId="4" r:id="rId4"/>
    <sheet name="倒産防止" sheetId="5" r:id="rId5"/>
    <sheet name="工配特別" sheetId="6" r:id="rId6"/>
    <sheet name="産炭特別" sheetId="7" r:id="rId7"/>
    <sheet name="出資承継" sheetId="8" r:id="rId8"/>
  </sheets>
  <definedNames>
    <definedName name="_xlnm.Print_Area" localSheetId="0">'一般'!$A$1:$C$33</definedName>
    <definedName name="_xlnm.Print_Area" localSheetId="5">'工配特別'!$A$1:$C$33</definedName>
    <definedName name="_xlnm.Print_Area" localSheetId="1">'産業基盤'!$A$1:$C$33</definedName>
    <definedName name="_xlnm.Print_Area" localSheetId="6">'産炭特別'!$A$1:$C$33</definedName>
    <definedName name="_xlnm.Print_Area" localSheetId="2">'施設整備'!$A$1:$C$33</definedName>
    <definedName name="_xlnm.Print_Area" localSheetId="7">'出資承継'!$A$1:$C$33</definedName>
    <definedName name="_xlnm.Print_Area" localSheetId="3">'小規模'!$A$1:$C$33</definedName>
    <definedName name="_xlnm.Print_Area" localSheetId="4">'倒産防止'!$A$1:$C$33</definedName>
  </definedNames>
  <calcPr fullCalcOnLoad="1"/>
</workbook>
</file>

<file path=xl/sharedStrings.xml><?xml version="1.0" encoding="utf-8"?>
<sst xmlns="http://schemas.openxmlformats.org/spreadsheetml/2006/main" count="183" uniqueCount="105">
  <si>
    <t>事業団</t>
  </si>
  <si>
    <t>公団</t>
  </si>
  <si>
    <t>費用の部</t>
  </si>
  <si>
    <t>収益の部</t>
  </si>
  <si>
    <t>目的積立金取崩額</t>
  </si>
  <si>
    <t>（単位：百万円）</t>
  </si>
  <si>
    <t>&lt;一般勘定&gt;</t>
  </si>
  <si>
    <t>純利益（△純損失）</t>
  </si>
  <si>
    <t>別紙2</t>
  </si>
  <si>
    <t>※端数処理の関係で合計が合わないことがある。</t>
  </si>
  <si>
    <t>総利益（△総損失）</t>
  </si>
  <si>
    <t>&lt;産業基盤整備勘定&gt;</t>
  </si>
  <si>
    <t>費用の部</t>
  </si>
  <si>
    <t>　経常費用</t>
  </si>
  <si>
    <t>　　業務経費</t>
  </si>
  <si>
    <t>　　一般管理費</t>
  </si>
  <si>
    <t>　　引当金繰入</t>
  </si>
  <si>
    <t>　　　貸倒引当金繰入</t>
  </si>
  <si>
    <t>収益の部</t>
  </si>
  <si>
    <t>　経常収益</t>
  </si>
  <si>
    <t>　　事業収入</t>
  </si>
  <si>
    <t>　　財務収益</t>
  </si>
  <si>
    <t>　　その他の収益</t>
  </si>
  <si>
    <t>　臨時利益</t>
  </si>
  <si>
    <t>　　保証債務損失引当金戻入益</t>
  </si>
  <si>
    <t>純利益 （△純損失）</t>
  </si>
  <si>
    <t>総利益 （△総損失）</t>
  </si>
  <si>
    <t>&lt;施設整備等勘定&gt;</t>
  </si>
  <si>
    <t>&lt;小規模企業共済勘定&gt;</t>
  </si>
  <si>
    <t>総利益（△総損失）</t>
  </si>
  <si>
    <t>※端数処理の関係で合計が合わないことがある。</t>
  </si>
  <si>
    <t>&lt;中小企業倒産防止共済勘定&gt;</t>
  </si>
  <si>
    <t>&lt;工業再配置等業務特別勘定&gt;</t>
  </si>
  <si>
    <t>&lt;産炭地域経過業務特別勘定&gt;</t>
  </si>
  <si>
    <t>&lt;出資承継勘定&gt;</t>
  </si>
  <si>
    <t>総利益（△総損失）</t>
  </si>
  <si>
    <t>　経常費用</t>
  </si>
  <si>
    <t>　　業務経費</t>
  </si>
  <si>
    <t>　　一般管理費</t>
  </si>
  <si>
    <t>　　減価償却費</t>
  </si>
  <si>
    <t>　　財務費用</t>
  </si>
  <si>
    <t>　経常収益</t>
  </si>
  <si>
    <t>　臨時利益</t>
  </si>
  <si>
    <t>　　貸倒引当金戻入益</t>
  </si>
  <si>
    <t>　　補助金等収益</t>
  </si>
  <si>
    <t>　　貸付金利息</t>
  </si>
  <si>
    <t>　　財務収益</t>
  </si>
  <si>
    <t>　　事業収入</t>
  </si>
  <si>
    <t>　　受託収入</t>
  </si>
  <si>
    <t>　　その他の収益</t>
  </si>
  <si>
    <t>　　業務経費</t>
  </si>
  <si>
    <t>　　受託経費</t>
  </si>
  <si>
    <t>　　一般管理費</t>
  </si>
  <si>
    <t>　　減価償却費</t>
  </si>
  <si>
    <t>　　財務費用</t>
  </si>
  <si>
    <t>　　その他の費用</t>
  </si>
  <si>
    <t>　　運営費交付金収益</t>
  </si>
  <si>
    <t>　　補助金等収益</t>
  </si>
  <si>
    <t>　　貸付金利息</t>
  </si>
  <si>
    <t>　　財務収益</t>
  </si>
  <si>
    <t>　　事業収入</t>
  </si>
  <si>
    <t>　　受託収入</t>
  </si>
  <si>
    <t>　　資産見返運営費交付金戻入</t>
  </si>
  <si>
    <t>　　資産見返補助金等戻入</t>
  </si>
  <si>
    <t>　　その他の収益</t>
  </si>
  <si>
    <t>　　貸倒引当金戻入益</t>
  </si>
  <si>
    <t>　　保証債務損失引当金戻入益</t>
  </si>
  <si>
    <t>　経常費用</t>
  </si>
  <si>
    <t>　　受託業務費</t>
  </si>
  <si>
    <t>　経常収益</t>
  </si>
  <si>
    <t>　臨時利益</t>
  </si>
  <si>
    <t>　経常費用</t>
  </si>
  <si>
    <t>　　業務経費</t>
  </si>
  <si>
    <t>　　一般管理費</t>
  </si>
  <si>
    <t>　　減価償却費</t>
  </si>
  <si>
    <t>　経常収益</t>
  </si>
  <si>
    <t>　　運営費交付金収益</t>
  </si>
  <si>
    <t>　　貸付金利息</t>
  </si>
  <si>
    <t>　　財務収益</t>
  </si>
  <si>
    <t>　　事業収入</t>
  </si>
  <si>
    <t>　　責任準備金戻入</t>
  </si>
  <si>
    <t>　　資産見返補助金戻入</t>
  </si>
  <si>
    <t>　　その他の収益</t>
  </si>
  <si>
    <t>　経常費用</t>
  </si>
  <si>
    <t>　　業務経費</t>
  </si>
  <si>
    <t>　　一般管理費</t>
  </si>
  <si>
    <t>　　減価償却費</t>
  </si>
  <si>
    <t>　臨時損失</t>
  </si>
  <si>
    <t>　　完済手当金準備基金繰入</t>
  </si>
  <si>
    <t>　　異常危険準備基金繰入</t>
  </si>
  <si>
    <t>　　倒産防止共済基金戻入益</t>
  </si>
  <si>
    <t>　　資産見返補助金等戻入</t>
  </si>
  <si>
    <t>　臨時利益</t>
  </si>
  <si>
    <t>　　貸倒引当金戻入益</t>
  </si>
  <si>
    <t>　　受託業務費</t>
  </si>
  <si>
    <t>　　引当金繰入</t>
  </si>
  <si>
    <t>　　財務費用</t>
  </si>
  <si>
    <t>　　受託収入</t>
  </si>
  <si>
    <t>　　一般管理費</t>
  </si>
  <si>
    <t>　　財務費用</t>
  </si>
  <si>
    <t>　　補助金等収益</t>
  </si>
  <si>
    <t>(単位：百万円)</t>
  </si>
  <si>
    <t>区　　　　　　　分</t>
  </si>
  <si>
    <t>金　　額</t>
  </si>
  <si>
    <t>17年度計画(平成17年4月～平成18年3月)の収支計画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</si>
</sst>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/68"/>
    <numFmt numFmtId="177" formatCode="?/2"/>
    <numFmt numFmtId="178" formatCode="?/65"/>
    <numFmt numFmtId="179" formatCode="?/5"/>
    <numFmt numFmtId="180" formatCode="?/87"/>
    <numFmt numFmtId="181" formatCode="?/7"/>
    <numFmt numFmtId="182" formatCode="?/51"/>
    <numFmt numFmtId="183" formatCode="#\ ?/4"/>
    <numFmt numFmtId="184" formatCode="#\ ???/???"/>
    <numFmt numFmtId="185" formatCode="?/515"/>
    <numFmt numFmtId="186" formatCode="?/74"/>
    <numFmt numFmtId="187" formatCode="#,##0.0;[Red]\-#,##0.0"/>
    <numFmt numFmtId="188" formatCode="#,##0.0_ ;[Red]\-#,##0.0\ "/>
    <numFmt numFmtId="189" formatCode="#,##0.0;&quot;△ &quot;#,##0.0"/>
    <numFmt numFmtId="190" formatCode="#,##0;&quot;△ &quot;#,##0"/>
    <numFmt numFmtId="191" formatCode="#,##0_ "/>
    <numFmt numFmtId="192" formatCode="0;&quot;△ &quot;0"/>
    <numFmt numFmtId="193" formatCode="#,##0_ ;[Red]\-#,##0\ "/>
    <numFmt numFmtId="194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2"/>
      <name val="ＭＳ 明朝"/>
      <family val="0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7" fillId="0" borderId="0" xfId="17" applyFont="1" applyAlignment="1">
      <alignment vertical="center"/>
    </xf>
    <xf numFmtId="38" fontId="7" fillId="0" borderId="1" xfId="17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horizontal="left" vertical="center"/>
    </xf>
    <xf numFmtId="190" fontId="7" fillId="0" borderId="4" xfId="17" applyNumberFormat="1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38" fontId="7" fillId="0" borderId="6" xfId="17" applyFont="1" applyFill="1" applyBorder="1" applyAlignment="1">
      <alignment horizontal="right" vertical="center"/>
    </xf>
    <xf numFmtId="38" fontId="7" fillId="0" borderId="7" xfId="17" applyFont="1" applyBorder="1" applyAlignment="1">
      <alignment horizontal="right" vertical="center"/>
    </xf>
    <xf numFmtId="38" fontId="7" fillId="0" borderId="8" xfId="17" applyFont="1" applyBorder="1" applyAlignment="1">
      <alignment horizontal="right"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0" xfId="17" applyFont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3" xfId="17" applyFont="1" applyBorder="1" applyAlignment="1">
      <alignment vertical="center"/>
    </xf>
    <xf numFmtId="190" fontId="7" fillId="0" borderId="9" xfId="17" applyNumberFormat="1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38" fontId="7" fillId="0" borderId="11" xfId="17" applyFont="1" applyBorder="1" applyAlignment="1">
      <alignment horizontal="right" vertical="center"/>
    </xf>
    <xf numFmtId="38" fontId="7" fillId="0" borderId="11" xfId="17" applyFont="1" applyFill="1" applyBorder="1" applyAlignment="1">
      <alignment horizontal="right" vertical="center"/>
    </xf>
    <xf numFmtId="38" fontId="7" fillId="0" borderId="7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12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90" fontId="7" fillId="0" borderId="14" xfId="17" applyNumberFormat="1" applyFont="1" applyBorder="1" applyAlignment="1">
      <alignment horizontal="right" vertical="center"/>
    </xf>
    <xf numFmtId="38" fontId="7" fillId="0" borderId="15" xfId="17" applyFont="1" applyBorder="1" applyAlignment="1">
      <alignment vertical="center"/>
    </xf>
    <xf numFmtId="38" fontId="7" fillId="0" borderId="16" xfId="17" applyFont="1" applyBorder="1" applyAlignment="1">
      <alignment vertical="center"/>
    </xf>
    <xf numFmtId="38" fontId="7" fillId="0" borderId="16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7" fillId="0" borderId="17" xfId="17" applyFont="1" applyBorder="1" applyAlignment="1">
      <alignment vertical="center"/>
    </xf>
    <xf numFmtId="38" fontId="7" fillId="0" borderId="18" xfId="17" applyFont="1" applyBorder="1" applyAlignment="1">
      <alignment vertical="center"/>
    </xf>
    <xf numFmtId="38" fontId="7" fillId="0" borderId="18" xfId="17" applyFont="1" applyFill="1" applyBorder="1" applyAlignment="1">
      <alignment vertical="center"/>
    </xf>
    <xf numFmtId="38" fontId="7" fillId="0" borderId="13" xfId="17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90" fontId="7" fillId="0" borderId="4" xfId="17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90" fontId="7" fillId="0" borderId="19" xfId="17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90" fontId="7" fillId="0" borderId="9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 horizontal="right" vertical="center"/>
    </xf>
    <xf numFmtId="190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8" fontId="7" fillId="0" borderId="4" xfId="0" applyNumberFormat="1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91" fontId="7" fillId="0" borderId="13" xfId="0" applyNumberFormat="1" applyFont="1" applyBorder="1" applyAlignment="1">
      <alignment vertical="center"/>
    </xf>
    <xf numFmtId="190" fontId="7" fillId="0" borderId="14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90" fontId="9" fillId="0" borderId="21" xfId="17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90" fontId="9" fillId="0" borderId="19" xfId="17" applyNumberFormat="1" applyFont="1" applyBorder="1" applyAlignment="1">
      <alignment vertical="center"/>
    </xf>
    <xf numFmtId="38" fontId="9" fillId="0" borderId="22" xfId="17" applyFont="1" applyBorder="1" applyAlignment="1">
      <alignment vertical="center"/>
    </xf>
    <xf numFmtId="190" fontId="9" fillId="0" borderId="21" xfId="17" applyNumberFormat="1" applyFont="1" applyBorder="1" applyAlignment="1">
      <alignment horizontal="right" vertical="center"/>
    </xf>
    <xf numFmtId="38" fontId="9" fillId="0" borderId="23" xfId="17" applyFont="1" applyBorder="1" applyAlignment="1">
      <alignment vertical="center"/>
    </xf>
    <xf numFmtId="190" fontId="9" fillId="0" borderId="19" xfId="17" applyNumberFormat="1" applyFont="1" applyBorder="1" applyAlignment="1">
      <alignment horizontal="right" vertical="center"/>
    </xf>
    <xf numFmtId="38" fontId="9" fillId="0" borderId="22" xfId="17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90" fontId="7" fillId="0" borderId="13" xfId="0" applyNumberFormat="1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90" fontId="4" fillId="0" borderId="0" xfId="0" applyNumberFormat="1" applyFont="1" applyAlignment="1">
      <alignment horizontal="right" vertical="center"/>
    </xf>
    <xf numFmtId="190" fontId="7" fillId="0" borderId="20" xfId="0" applyNumberFormat="1" applyFont="1" applyBorder="1" applyAlignment="1">
      <alignment vertical="center"/>
    </xf>
    <xf numFmtId="190" fontId="7" fillId="0" borderId="4" xfId="0" applyNumberFormat="1" applyFont="1" applyBorder="1" applyAlignment="1">
      <alignment vertical="center"/>
    </xf>
    <xf numFmtId="190" fontId="7" fillId="0" borderId="19" xfId="0" applyNumberFormat="1" applyFont="1" applyBorder="1" applyAlignment="1">
      <alignment vertical="center"/>
    </xf>
    <xf numFmtId="190" fontId="4" fillId="0" borderId="0" xfId="0" applyNumberFormat="1" applyFont="1" applyAlignment="1">
      <alignment horizontal="left" vertical="center" indent="1"/>
    </xf>
    <xf numFmtId="190" fontId="9" fillId="0" borderId="22" xfId="0" applyNumberFormat="1" applyFont="1" applyBorder="1" applyAlignment="1">
      <alignment vertical="center"/>
    </xf>
    <xf numFmtId="190" fontId="9" fillId="0" borderId="21" xfId="0" applyNumberFormat="1" applyFont="1" applyBorder="1" applyAlignment="1">
      <alignment vertical="center"/>
    </xf>
    <xf numFmtId="190" fontId="9" fillId="0" borderId="23" xfId="0" applyNumberFormat="1" applyFont="1" applyBorder="1" applyAlignment="1">
      <alignment vertical="center"/>
    </xf>
    <xf numFmtId="190" fontId="9" fillId="0" borderId="19" xfId="0" applyNumberFormat="1" applyFont="1" applyBorder="1" applyAlignment="1">
      <alignment vertical="center"/>
    </xf>
    <xf numFmtId="190" fontId="9" fillId="0" borderId="24" xfId="0" applyNumberFormat="1" applyFont="1" applyBorder="1" applyAlignment="1">
      <alignment vertical="center"/>
    </xf>
    <xf numFmtId="190" fontId="9" fillId="0" borderId="25" xfId="0" applyNumberFormat="1" applyFont="1" applyBorder="1" applyAlignment="1">
      <alignment vertical="center"/>
    </xf>
    <xf numFmtId="190" fontId="4" fillId="0" borderId="0" xfId="0" applyNumberFormat="1" applyFont="1" applyAlignment="1">
      <alignment/>
    </xf>
    <xf numFmtId="0" fontId="10" fillId="0" borderId="26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191" fontId="7" fillId="0" borderId="23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90" fontId="7" fillId="0" borderId="14" xfId="1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38" fontId="7" fillId="0" borderId="27" xfId="17" applyFont="1" applyBorder="1" applyAlignment="1">
      <alignment horizontal="center" vertical="center"/>
    </xf>
    <xf numFmtId="38" fontId="7" fillId="0" borderId="28" xfId="17" applyFont="1" applyBorder="1" applyAlignment="1">
      <alignment horizontal="center" vertical="center"/>
    </xf>
    <xf numFmtId="38" fontId="8" fillId="0" borderId="0" xfId="17" applyFont="1" applyAlignment="1">
      <alignment horizontal="left" vertical="center" wrapText="1"/>
    </xf>
    <xf numFmtId="38" fontId="11" fillId="0" borderId="0" xfId="17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15.625" style="1" customWidth="1"/>
    <col min="4" max="7" width="0" style="1" hidden="1" customWidth="1"/>
    <col min="8" max="8" width="2.375" style="1" customWidth="1"/>
    <col min="9" max="16384" width="9.00390625" style="1" customWidth="1"/>
  </cols>
  <sheetData>
    <row r="1" ht="21" customHeight="1">
      <c r="B1" s="1" t="s">
        <v>8</v>
      </c>
    </row>
    <row r="2" ht="21" customHeight="1"/>
    <row r="3" spans="1:3" ht="21" customHeight="1">
      <c r="A3" s="98" t="s">
        <v>104</v>
      </c>
      <c r="B3" s="98"/>
      <c r="C3" s="98"/>
    </row>
    <row r="4" ht="21" customHeight="1">
      <c r="B4" s="2"/>
    </row>
    <row r="5" ht="21" customHeight="1">
      <c r="B5" s="3" t="s">
        <v>6</v>
      </c>
    </row>
    <row r="6" spans="2:5" ht="21" customHeight="1" thickBot="1">
      <c r="B6" s="3"/>
      <c r="C6" s="4" t="s">
        <v>101</v>
      </c>
      <c r="D6" s="3"/>
      <c r="E6" s="4" t="s">
        <v>5</v>
      </c>
    </row>
    <row r="7" spans="2:7" s="5" customFormat="1" ht="21" customHeight="1" thickBot="1">
      <c r="B7" s="35" t="s">
        <v>102</v>
      </c>
      <c r="C7" s="6" t="s">
        <v>103</v>
      </c>
      <c r="D7" s="95" t="s">
        <v>0</v>
      </c>
      <c r="E7" s="95"/>
      <c r="F7" s="96"/>
      <c r="G7" s="7" t="s">
        <v>1</v>
      </c>
    </row>
    <row r="8" spans="2:7" s="5" customFormat="1" ht="21" customHeight="1" thickBot="1">
      <c r="B8" s="8" t="s">
        <v>2</v>
      </c>
      <c r="C8" s="9">
        <v>27396.223</v>
      </c>
      <c r="D8" s="10"/>
      <c r="E8" s="11"/>
      <c r="F8" s="11"/>
      <c r="G8" s="12"/>
    </row>
    <row r="9" spans="2:7" s="5" customFormat="1" ht="21" customHeight="1" thickTop="1">
      <c r="B9" s="63" t="s">
        <v>36</v>
      </c>
      <c r="C9" s="64">
        <v>27396.223</v>
      </c>
      <c r="D9" s="13"/>
      <c r="E9" s="14"/>
      <c r="F9" s="14"/>
      <c r="G9" s="15"/>
    </row>
    <row r="10" spans="2:7" s="16" customFormat="1" ht="21" customHeight="1">
      <c r="B10" s="63" t="s">
        <v>50</v>
      </c>
      <c r="C10" s="64">
        <v>24599.43</v>
      </c>
      <c r="D10" s="13"/>
      <c r="E10" s="14"/>
      <c r="F10" s="14"/>
      <c r="G10" s="17"/>
    </row>
    <row r="11" spans="2:7" s="16" customFormat="1" ht="21" customHeight="1">
      <c r="B11" s="63" t="s">
        <v>51</v>
      </c>
      <c r="C11" s="64">
        <v>827.891</v>
      </c>
      <c r="D11" s="13"/>
      <c r="E11" s="14"/>
      <c r="F11" s="14"/>
      <c r="G11" s="17"/>
    </row>
    <row r="12" spans="2:7" s="16" customFormat="1" ht="21" customHeight="1">
      <c r="B12" s="63" t="s">
        <v>52</v>
      </c>
      <c r="C12" s="64">
        <v>722.409</v>
      </c>
      <c r="D12" s="13"/>
      <c r="E12" s="14"/>
      <c r="F12" s="14"/>
      <c r="G12" s="17"/>
    </row>
    <row r="13" spans="2:7" s="16" customFormat="1" ht="21" customHeight="1">
      <c r="B13" s="63" t="s">
        <v>53</v>
      </c>
      <c r="C13" s="64">
        <v>444.411</v>
      </c>
      <c r="D13" s="13"/>
      <c r="E13" s="14"/>
      <c r="F13" s="14"/>
      <c r="G13" s="17"/>
    </row>
    <row r="14" spans="2:7" s="16" customFormat="1" ht="21" customHeight="1">
      <c r="B14" s="63" t="s">
        <v>54</v>
      </c>
      <c r="C14" s="64">
        <v>438.081</v>
      </c>
      <c r="D14" s="13"/>
      <c r="E14" s="15"/>
      <c r="F14" s="14"/>
      <c r="G14" s="17"/>
    </row>
    <row r="15" spans="2:7" s="16" customFormat="1" ht="21" customHeight="1">
      <c r="B15" s="65" t="s">
        <v>55</v>
      </c>
      <c r="C15" s="66">
        <v>364</v>
      </c>
      <c r="D15" s="13"/>
      <c r="E15" s="14"/>
      <c r="F15" s="14"/>
      <c r="G15" s="17"/>
    </row>
    <row r="16" spans="2:7" s="16" customFormat="1" ht="21" customHeight="1" thickBot="1">
      <c r="B16" s="18" t="s">
        <v>3</v>
      </c>
      <c r="C16" s="19">
        <v>32153.552</v>
      </c>
      <c r="D16" s="13"/>
      <c r="E16" s="14"/>
      <c r="F16" s="14"/>
      <c r="G16" s="17"/>
    </row>
    <row r="17" spans="2:7" s="5" customFormat="1" ht="21" customHeight="1" thickBot="1" thickTop="1">
      <c r="B17" s="63" t="s">
        <v>41</v>
      </c>
      <c r="C17" s="64">
        <v>25859.214</v>
      </c>
      <c r="D17" s="20"/>
      <c r="E17" s="21"/>
      <c r="F17" s="21"/>
      <c r="G17" s="22"/>
    </row>
    <row r="18" spans="2:7" s="5" customFormat="1" ht="21" customHeight="1" thickTop="1">
      <c r="B18" s="63" t="s">
        <v>56</v>
      </c>
      <c r="C18" s="64">
        <v>16025.4</v>
      </c>
      <c r="D18" s="13"/>
      <c r="E18" s="14"/>
      <c r="F18" s="14"/>
      <c r="G18" s="15"/>
    </row>
    <row r="19" spans="2:7" s="16" customFormat="1" ht="21" customHeight="1">
      <c r="B19" s="63" t="s">
        <v>57</v>
      </c>
      <c r="C19" s="64">
        <v>188.5</v>
      </c>
      <c r="D19" s="23"/>
      <c r="E19" s="24"/>
      <c r="F19" s="24"/>
      <c r="G19" s="17"/>
    </row>
    <row r="20" spans="2:7" s="16" customFormat="1" ht="21" customHeight="1">
      <c r="B20" s="63" t="s">
        <v>58</v>
      </c>
      <c r="C20" s="64">
        <v>5346.395</v>
      </c>
      <c r="D20" s="23"/>
      <c r="E20" s="24"/>
      <c r="F20" s="24"/>
      <c r="G20" s="17"/>
    </row>
    <row r="21" spans="2:7" s="16" customFormat="1" ht="21" customHeight="1">
      <c r="B21" s="67" t="s">
        <v>59</v>
      </c>
      <c r="C21" s="64">
        <v>1367.699</v>
      </c>
      <c r="D21" s="23"/>
      <c r="E21" s="24"/>
      <c r="F21" s="24"/>
      <c r="G21" s="17"/>
    </row>
    <row r="22" spans="2:7" s="16" customFormat="1" ht="21" customHeight="1">
      <c r="B22" s="63" t="s">
        <v>60</v>
      </c>
      <c r="C22" s="64">
        <v>1727.263</v>
      </c>
      <c r="D22" s="23"/>
      <c r="E22" s="24"/>
      <c r="F22" s="24"/>
      <c r="G22" s="17"/>
    </row>
    <row r="23" spans="2:7" s="16" customFormat="1" ht="21" customHeight="1">
      <c r="B23" s="63" t="s">
        <v>61</v>
      </c>
      <c r="C23" s="64">
        <v>827.891</v>
      </c>
      <c r="D23" s="23"/>
      <c r="E23" s="24"/>
      <c r="F23" s="24"/>
      <c r="G23" s="17"/>
    </row>
    <row r="24" spans="2:7" s="16" customFormat="1" ht="21" customHeight="1">
      <c r="B24" s="63" t="s">
        <v>62</v>
      </c>
      <c r="C24" s="64">
        <v>43.892</v>
      </c>
      <c r="D24" s="23"/>
      <c r="E24" s="24"/>
      <c r="F24" s="24"/>
      <c r="G24" s="17"/>
    </row>
    <row r="25" spans="2:7" s="16" customFormat="1" ht="21" customHeight="1">
      <c r="B25" s="63" t="s">
        <v>63</v>
      </c>
      <c r="C25" s="64">
        <v>190.382</v>
      </c>
      <c r="D25" s="23"/>
      <c r="E25" s="24"/>
      <c r="F25" s="24"/>
      <c r="G25" s="17"/>
    </row>
    <row r="26" spans="2:7" s="16" customFormat="1" ht="21" customHeight="1">
      <c r="B26" s="63" t="s">
        <v>64</v>
      </c>
      <c r="C26" s="64">
        <v>141.792</v>
      </c>
      <c r="D26" s="23"/>
      <c r="E26" s="24"/>
      <c r="F26" s="24"/>
      <c r="G26" s="17"/>
    </row>
    <row r="27" spans="2:7" s="5" customFormat="1" ht="21" customHeight="1">
      <c r="B27" s="63" t="s">
        <v>42</v>
      </c>
      <c r="C27" s="64">
        <v>6294.338</v>
      </c>
      <c r="D27" s="25"/>
      <c r="E27" s="24"/>
      <c r="F27" s="24"/>
      <c r="G27" s="17"/>
    </row>
    <row r="28" spans="2:7" s="5" customFormat="1" ht="21" customHeight="1">
      <c r="B28" s="63" t="s">
        <v>65</v>
      </c>
      <c r="C28" s="64">
        <v>6248.794</v>
      </c>
      <c r="D28" s="23"/>
      <c r="E28" s="24"/>
      <c r="F28" s="24"/>
      <c r="G28" s="17"/>
    </row>
    <row r="29" spans="2:7" s="5" customFormat="1" ht="21" customHeight="1">
      <c r="B29" s="63" t="s">
        <v>66</v>
      </c>
      <c r="C29" s="64">
        <v>45.543</v>
      </c>
      <c r="D29" s="23"/>
      <c r="E29" s="24"/>
      <c r="F29" s="24"/>
      <c r="G29" s="17"/>
    </row>
    <row r="30" spans="2:7" s="5" customFormat="1" ht="21" customHeight="1" thickBot="1">
      <c r="B30" s="26" t="s">
        <v>7</v>
      </c>
      <c r="C30" s="27">
        <v>4757.329</v>
      </c>
      <c r="D30" s="23"/>
      <c r="E30" s="24"/>
      <c r="F30" s="24"/>
      <c r="G30" s="17"/>
    </row>
    <row r="31" spans="2:7" s="5" customFormat="1" ht="21" customHeight="1" thickBot="1">
      <c r="B31" s="26" t="s">
        <v>4</v>
      </c>
      <c r="C31" s="27">
        <v>3022.662</v>
      </c>
      <c r="D31" s="28"/>
      <c r="E31" s="29"/>
      <c r="F31" s="29"/>
      <c r="G31" s="30"/>
    </row>
    <row r="32" spans="2:7" s="5" customFormat="1" ht="21" customHeight="1" thickBot="1">
      <c r="B32" s="26" t="s">
        <v>10</v>
      </c>
      <c r="C32" s="27">
        <v>7779.991</v>
      </c>
      <c r="D32" s="28"/>
      <c r="E32" s="29"/>
      <c r="F32" s="29"/>
      <c r="G32" s="30"/>
    </row>
    <row r="33" spans="2:7" s="5" customFormat="1" ht="21" customHeight="1" thickBot="1">
      <c r="B33" s="31" t="s">
        <v>9</v>
      </c>
      <c r="C33" s="1"/>
      <c r="D33" s="32"/>
      <c r="E33" s="33"/>
      <c r="F33" s="33"/>
      <c r="G33" s="34"/>
    </row>
    <row r="34" ht="21" customHeight="1">
      <c r="B34" s="31"/>
    </row>
    <row r="35" spans="2:3" ht="21" customHeight="1">
      <c r="B35" s="97"/>
      <c r="C35" s="97"/>
    </row>
    <row r="36" ht="31.5" customHeight="1"/>
  </sheetData>
  <mergeCells count="3">
    <mergeCell ref="D7:F7"/>
    <mergeCell ref="B35:C35"/>
    <mergeCell ref="A3:C3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4"/>
  <sheetViews>
    <sheetView view="pageBreakPreview" zoomScale="75" zoomScaleNormal="75" zoomScaleSheetLayoutView="75" workbookViewId="0" topLeftCell="A1">
      <selection activeCell="C19" sqref="C19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4" width="1.625" style="36" customWidth="1"/>
    <col min="5" max="5" width="8.50390625" style="36" customWidth="1"/>
    <col min="6" max="16384" width="9.00390625" style="36" customWidth="1"/>
  </cols>
  <sheetData>
    <row r="4" spans="1:4" ht="21" customHeight="1">
      <c r="A4" s="37"/>
      <c r="B4" s="37"/>
      <c r="C4" s="37"/>
      <c r="D4" s="37"/>
    </row>
    <row r="5" spans="1:4" ht="21" customHeight="1">
      <c r="A5" s="37"/>
      <c r="B5" s="38" t="s">
        <v>11</v>
      </c>
      <c r="C5" s="38"/>
      <c r="D5" s="37"/>
    </row>
    <row r="6" spans="1:4" ht="21" customHeight="1">
      <c r="A6" s="37"/>
      <c r="B6" s="39"/>
      <c r="C6" s="40" t="s">
        <v>101</v>
      </c>
      <c r="D6" s="37"/>
    </row>
    <row r="7" spans="1:4" ht="21" customHeight="1">
      <c r="A7" s="37"/>
      <c r="B7" s="41" t="s">
        <v>102</v>
      </c>
      <c r="C7" s="41" t="s">
        <v>103</v>
      </c>
      <c r="D7" s="37"/>
    </row>
    <row r="8" spans="1:4" ht="21" customHeight="1" thickBot="1">
      <c r="A8" s="37"/>
      <c r="B8" s="42" t="s">
        <v>12</v>
      </c>
      <c r="C8" s="43">
        <v>737</v>
      </c>
      <c r="D8" s="37"/>
    </row>
    <row r="9" spans="1:4" ht="21" customHeight="1" thickTop="1">
      <c r="A9" s="37"/>
      <c r="B9" s="59" t="s">
        <v>13</v>
      </c>
      <c r="C9" s="60">
        <v>737</v>
      </c>
      <c r="D9" s="37"/>
    </row>
    <row r="10" spans="1:4" ht="21" customHeight="1">
      <c r="A10" s="37"/>
      <c r="B10" s="59" t="s">
        <v>14</v>
      </c>
      <c r="C10" s="60">
        <v>171</v>
      </c>
      <c r="D10" s="37"/>
    </row>
    <row r="11" spans="1:4" ht="21" customHeight="1">
      <c r="A11" s="37"/>
      <c r="B11" s="59" t="s">
        <v>15</v>
      </c>
      <c r="C11" s="60">
        <v>18</v>
      </c>
      <c r="D11" s="37"/>
    </row>
    <row r="12" spans="1:4" ht="21" customHeight="1">
      <c r="A12" s="37"/>
      <c r="B12" s="59" t="s">
        <v>16</v>
      </c>
      <c r="C12" s="60"/>
      <c r="D12" s="37"/>
    </row>
    <row r="13" spans="1:4" ht="21" customHeight="1">
      <c r="A13" s="37"/>
      <c r="B13" s="61" t="s">
        <v>17</v>
      </c>
      <c r="C13" s="62">
        <v>548</v>
      </c>
      <c r="D13" s="37"/>
    </row>
    <row r="14" spans="1:4" ht="21" customHeight="1" thickBot="1">
      <c r="A14" s="37"/>
      <c r="B14" s="46" t="s">
        <v>18</v>
      </c>
      <c r="C14" s="47">
        <v>812</v>
      </c>
      <c r="D14" s="37"/>
    </row>
    <row r="15" spans="1:4" ht="21" customHeight="1" thickTop="1">
      <c r="A15" s="37"/>
      <c r="B15" s="59" t="s">
        <v>19</v>
      </c>
      <c r="C15" s="60">
        <v>468</v>
      </c>
      <c r="D15" s="37"/>
    </row>
    <row r="16" spans="1:4" ht="21" customHeight="1">
      <c r="A16" s="37"/>
      <c r="B16" s="59" t="s">
        <v>20</v>
      </c>
      <c r="C16" s="60">
        <v>117</v>
      </c>
      <c r="D16" s="37"/>
    </row>
    <row r="17" spans="1:4" ht="21" customHeight="1">
      <c r="A17" s="37"/>
      <c r="B17" s="59" t="s">
        <v>21</v>
      </c>
      <c r="C17" s="60">
        <v>350</v>
      </c>
      <c r="D17" s="37"/>
    </row>
    <row r="18" spans="1:4" ht="21" customHeight="1">
      <c r="A18" s="37"/>
      <c r="B18" s="59" t="s">
        <v>22</v>
      </c>
      <c r="C18" s="60">
        <v>1</v>
      </c>
      <c r="D18" s="37"/>
    </row>
    <row r="19" spans="1:4" ht="21" customHeight="1">
      <c r="A19" s="37"/>
      <c r="B19" s="59" t="s">
        <v>23</v>
      </c>
      <c r="C19" s="60"/>
      <c r="D19" s="37"/>
    </row>
    <row r="20" spans="1:4" ht="21" customHeight="1">
      <c r="A20" s="37"/>
      <c r="B20" s="61" t="s">
        <v>24</v>
      </c>
      <c r="C20" s="62">
        <v>344</v>
      </c>
      <c r="D20" s="37"/>
    </row>
    <row r="21" spans="1:4" ht="21" customHeight="1">
      <c r="A21" s="37"/>
      <c r="B21" s="44" t="s">
        <v>25</v>
      </c>
      <c r="C21" s="45">
        <v>75</v>
      </c>
      <c r="D21" s="37"/>
    </row>
    <row r="22" spans="1:4" ht="21" customHeight="1">
      <c r="A22" s="37"/>
      <c r="B22" s="44" t="s">
        <v>26</v>
      </c>
      <c r="C22" s="45">
        <v>75</v>
      </c>
      <c r="D22" s="37"/>
    </row>
    <row r="23" spans="1:4" ht="21" customHeight="1">
      <c r="A23" s="37"/>
      <c r="B23" s="48" t="s">
        <v>9</v>
      </c>
      <c r="C23" s="37"/>
      <c r="D23" s="37"/>
    </row>
    <row r="24" spans="1:4" ht="21" customHeight="1">
      <c r="A24" s="37"/>
      <c r="B24" s="37"/>
      <c r="C24" s="37"/>
      <c r="D24" s="37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"/>
  <sheetViews>
    <sheetView view="pageBreakPreview" zoomScale="75" zoomScaleSheetLayoutView="75" workbookViewId="0" topLeftCell="A4">
      <selection activeCell="A3" sqref="A3:C3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7" width="0" style="36" hidden="1" customWidth="1"/>
    <col min="8" max="8" width="4.75390625" style="36" customWidth="1"/>
    <col min="9" max="16384" width="9.00390625" style="36" customWidth="1"/>
  </cols>
  <sheetData>
    <row r="3" spans="1:8" ht="21" customHeight="1">
      <c r="A3" s="48"/>
      <c r="B3" s="49"/>
      <c r="C3" s="50"/>
      <c r="D3" s="48"/>
      <c r="E3" s="48"/>
      <c r="F3" s="48"/>
      <c r="G3" s="48"/>
      <c r="H3" s="48"/>
    </row>
    <row r="4" spans="1:8" ht="21" customHeight="1">
      <c r="A4" s="48"/>
      <c r="B4" s="50"/>
      <c r="C4" s="50"/>
      <c r="D4" s="48"/>
      <c r="E4" s="48"/>
      <c r="F4" s="48"/>
      <c r="G4" s="48"/>
      <c r="H4" s="48"/>
    </row>
    <row r="5" spans="1:8" ht="21" customHeight="1">
      <c r="A5" s="48"/>
      <c r="B5" s="51" t="s">
        <v>27</v>
      </c>
      <c r="C5" s="50"/>
      <c r="D5" s="48"/>
      <c r="E5" s="48"/>
      <c r="F5" s="48"/>
      <c r="G5" s="48"/>
      <c r="H5" s="48"/>
    </row>
    <row r="6" spans="1:8" ht="21" customHeight="1">
      <c r="A6" s="48"/>
      <c r="B6" s="70"/>
      <c r="C6" s="52" t="s">
        <v>101</v>
      </c>
      <c r="D6" s="48"/>
      <c r="E6" s="48"/>
      <c r="F6" s="48"/>
      <c r="G6" s="48"/>
      <c r="H6" s="48"/>
    </row>
    <row r="7" spans="1:8" ht="21" customHeight="1">
      <c r="A7" s="48"/>
      <c r="B7" s="71" t="s">
        <v>102</v>
      </c>
      <c r="C7" s="53" t="s">
        <v>103</v>
      </c>
      <c r="D7" s="48"/>
      <c r="E7" s="48"/>
      <c r="F7" s="48"/>
      <c r="G7" s="48"/>
      <c r="H7" s="48"/>
    </row>
    <row r="8" spans="1:8" ht="21" customHeight="1" thickBot="1">
      <c r="A8" s="48"/>
      <c r="B8" s="54" t="s">
        <v>2</v>
      </c>
      <c r="C8" s="55">
        <v>3280</v>
      </c>
      <c r="D8" s="48"/>
      <c r="E8" s="48"/>
      <c r="F8" s="48"/>
      <c r="G8" s="48"/>
      <c r="H8" s="48"/>
    </row>
    <row r="9" spans="1:8" ht="21" customHeight="1" thickTop="1">
      <c r="A9" s="48"/>
      <c r="B9" s="68" t="s">
        <v>67</v>
      </c>
      <c r="C9" s="69">
        <v>3280</v>
      </c>
      <c r="D9" s="48"/>
      <c r="E9" s="48"/>
      <c r="F9" s="48"/>
      <c r="G9" s="48"/>
      <c r="H9" s="48"/>
    </row>
    <row r="10" spans="1:8" ht="21" customHeight="1">
      <c r="A10" s="48"/>
      <c r="B10" s="68" t="s">
        <v>37</v>
      </c>
      <c r="C10" s="69">
        <v>1964</v>
      </c>
      <c r="D10" s="48"/>
      <c r="E10" s="48"/>
      <c r="F10" s="48"/>
      <c r="G10" s="48"/>
      <c r="H10" s="48"/>
    </row>
    <row r="11" spans="1:8" ht="21" customHeight="1">
      <c r="A11" s="48"/>
      <c r="B11" s="68" t="s">
        <v>68</v>
      </c>
      <c r="C11" s="69">
        <v>505</v>
      </c>
      <c r="D11" s="48"/>
      <c r="E11" s="48"/>
      <c r="F11" s="48"/>
      <c r="G11" s="48"/>
      <c r="H11" s="48"/>
    </row>
    <row r="12" spans="1:8" ht="21" customHeight="1">
      <c r="A12" s="48"/>
      <c r="B12" s="68" t="s">
        <v>38</v>
      </c>
      <c r="C12" s="69">
        <v>157</v>
      </c>
      <c r="D12" s="48"/>
      <c r="E12" s="48"/>
      <c r="F12" s="48"/>
      <c r="G12" s="48"/>
      <c r="H12" s="48"/>
    </row>
    <row r="13" spans="1:8" ht="21" customHeight="1">
      <c r="A13" s="48"/>
      <c r="B13" s="68" t="s">
        <v>39</v>
      </c>
      <c r="C13" s="69">
        <v>463</v>
      </c>
      <c r="D13" s="48"/>
      <c r="E13" s="48"/>
      <c r="F13" s="48"/>
      <c r="G13" s="48"/>
      <c r="H13" s="48"/>
    </row>
    <row r="14" spans="1:8" ht="21" customHeight="1">
      <c r="A14" s="48"/>
      <c r="B14" s="68" t="s">
        <v>40</v>
      </c>
      <c r="C14" s="69">
        <v>190</v>
      </c>
      <c r="D14" s="48"/>
      <c r="E14" s="48"/>
      <c r="F14" s="48"/>
      <c r="G14" s="48"/>
      <c r="H14" s="48"/>
    </row>
    <row r="15" spans="1:8" ht="21" customHeight="1" thickBot="1">
      <c r="A15" s="48"/>
      <c r="B15" s="56" t="s">
        <v>3</v>
      </c>
      <c r="C15" s="55">
        <v>3198</v>
      </c>
      <c r="D15" s="48"/>
      <c r="E15" s="48"/>
      <c r="F15" s="48"/>
      <c r="G15" s="48"/>
      <c r="H15" s="48"/>
    </row>
    <row r="16" spans="1:8" ht="21" customHeight="1" thickTop="1">
      <c r="A16" s="48"/>
      <c r="B16" s="68" t="s">
        <v>69</v>
      </c>
      <c r="C16" s="69">
        <v>3073</v>
      </c>
      <c r="D16" s="48"/>
      <c r="E16" s="48"/>
      <c r="F16" s="48"/>
      <c r="G16" s="48"/>
      <c r="H16" s="48"/>
    </row>
    <row r="17" spans="1:8" ht="21" customHeight="1">
      <c r="A17" s="48"/>
      <c r="B17" s="68" t="s">
        <v>44</v>
      </c>
      <c r="C17" s="69">
        <v>31</v>
      </c>
      <c r="D17" s="48"/>
      <c r="E17" s="48"/>
      <c r="F17" s="48"/>
      <c r="G17" s="48"/>
      <c r="H17" s="48"/>
    </row>
    <row r="18" spans="1:8" ht="21" customHeight="1">
      <c r="A18" s="48"/>
      <c r="B18" s="68" t="s">
        <v>45</v>
      </c>
      <c r="C18" s="69">
        <v>220</v>
      </c>
      <c r="D18" s="48"/>
      <c r="E18" s="48"/>
      <c r="F18" s="48"/>
      <c r="G18" s="48"/>
      <c r="H18" s="48"/>
    </row>
    <row r="19" spans="1:8" ht="21" customHeight="1">
      <c r="A19" s="48"/>
      <c r="B19" s="68" t="s">
        <v>46</v>
      </c>
      <c r="C19" s="69">
        <v>0</v>
      </c>
      <c r="D19" s="48"/>
      <c r="E19" s="48"/>
      <c r="F19" s="48"/>
      <c r="G19" s="48"/>
      <c r="H19" s="48"/>
    </row>
    <row r="20" spans="1:8" ht="21" customHeight="1">
      <c r="A20" s="48"/>
      <c r="B20" s="68" t="s">
        <v>47</v>
      </c>
      <c r="C20" s="69">
        <v>2264</v>
      </c>
      <c r="D20" s="48"/>
      <c r="E20" s="48"/>
      <c r="F20" s="48"/>
      <c r="G20" s="48"/>
      <c r="H20" s="48"/>
    </row>
    <row r="21" spans="1:8" ht="21" customHeight="1">
      <c r="A21" s="48"/>
      <c r="B21" s="68" t="s">
        <v>48</v>
      </c>
      <c r="C21" s="69">
        <v>505</v>
      </c>
      <c r="D21" s="48"/>
      <c r="E21" s="48"/>
      <c r="F21" s="48"/>
      <c r="G21" s="48"/>
      <c r="H21" s="48"/>
    </row>
    <row r="22" spans="1:8" ht="21" customHeight="1">
      <c r="A22" s="48"/>
      <c r="B22" s="68" t="s">
        <v>49</v>
      </c>
      <c r="C22" s="69">
        <v>54</v>
      </c>
      <c r="D22" s="48"/>
      <c r="E22" s="48"/>
      <c r="F22" s="48"/>
      <c r="G22" s="48"/>
      <c r="H22" s="48"/>
    </row>
    <row r="23" spans="1:8" ht="21" customHeight="1">
      <c r="A23" s="48"/>
      <c r="B23" s="68" t="s">
        <v>70</v>
      </c>
      <c r="C23" s="69"/>
      <c r="D23" s="48"/>
      <c r="E23" s="48"/>
      <c r="F23" s="48"/>
      <c r="G23" s="48"/>
      <c r="H23" s="48"/>
    </row>
    <row r="24" spans="1:8" ht="21" customHeight="1">
      <c r="A24" s="48"/>
      <c r="B24" s="68" t="s">
        <v>43</v>
      </c>
      <c r="C24" s="69">
        <v>125</v>
      </c>
      <c r="D24" s="48"/>
      <c r="E24" s="48"/>
      <c r="F24" s="48"/>
      <c r="G24" s="48"/>
      <c r="H24" s="48"/>
    </row>
    <row r="25" spans="1:8" ht="21" customHeight="1">
      <c r="A25" s="48"/>
      <c r="B25" s="57" t="s">
        <v>7</v>
      </c>
      <c r="C25" s="58">
        <f>C15-C8</f>
        <v>-82</v>
      </c>
      <c r="D25" s="48"/>
      <c r="E25" s="48"/>
      <c r="F25" s="48"/>
      <c r="G25" s="48"/>
      <c r="H25" s="48"/>
    </row>
    <row r="26" spans="1:8" ht="21" customHeight="1">
      <c r="A26" s="48"/>
      <c r="B26" s="57" t="s">
        <v>10</v>
      </c>
      <c r="C26" s="58">
        <f>C15-C8</f>
        <v>-82</v>
      </c>
      <c r="D26" s="48"/>
      <c r="E26" s="48"/>
      <c r="F26" s="48"/>
      <c r="G26" s="48"/>
      <c r="H26" s="48"/>
    </row>
    <row r="27" spans="1:8" ht="21" customHeight="1">
      <c r="A27" s="48"/>
      <c r="B27" s="48" t="s">
        <v>9</v>
      </c>
      <c r="C27" s="50"/>
      <c r="D27" s="48"/>
      <c r="E27" s="48"/>
      <c r="F27" s="48"/>
      <c r="G27" s="48"/>
      <c r="H27" s="48"/>
    </row>
    <row r="28" spans="1:8" ht="21" customHeight="1">
      <c r="A28" s="48"/>
      <c r="B28" s="48"/>
      <c r="C28" s="50"/>
      <c r="D28" s="48"/>
      <c r="E28" s="48"/>
      <c r="F28" s="48"/>
      <c r="G28" s="48"/>
      <c r="H28" s="48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24"/>
  <sheetViews>
    <sheetView view="pageBreakPreview" zoomScale="75" zoomScaleSheetLayoutView="75" workbookViewId="0" topLeftCell="A1">
      <selection activeCell="B2" sqref="B2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4" width="3.75390625" style="36" customWidth="1"/>
    <col min="5" max="16384" width="9.00390625" style="36" customWidth="1"/>
  </cols>
  <sheetData>
    <row r="4" spans="1:4" ht="21" customHeight="1">
      <c r="A4" s="72"/>
      <c r="B4" s="72"/>
      <c r="C4" s="72"/>
      <c r="D4" s="72"/>
    </row>
    <row r="5" spans="1:4" ht="21" customHeight="1">
      <c r="A5" s="72"/>
      <c r="B5" s="73" t="s">
        <v>28</v>
      </c>
      <c r="C5" s="72"/>
      <c r="D5" s="72"/>
    </row>
    <row r="6" spans="1:4" ht="21" customHeight="1">
      <c r="A6" s="72"/>
      <c r="B6" s="72"/>
      <c r="C6" s="74" t="s">
        <v>101</v>
      </c>
      <c r="D6" s="72"/>
    </row>
    <row r="7" spans="1:4" ht="21" customHeight="1">
      <c r="A7" s="72"/>
      <c r="B7" s="71" t="s">
        <v>102</v>
      </c>
      <c r="C7" s="53" t="s">
        <v>103</v>
      </c>
      <c r="D7" s="72"/>
    </row>
    <row r="8" spans="1:4" ht="21" customHeight="1" thickBot="1">
      <c r="A8" s="72"/>
      <c r="B8" s="75" t="s">
        <v>2</v>
      </c>
      <c r="C8" s="76">
        <v>620849</v>
      </c>
      <c r="D8" s="72"/>
    </row>
    <row r="9" spans="1:4" ht="21" customHeight="1" thickTop="1">
      <c r="A9" s="72"/>
      <c r="B9" s="79" t="s">
        <v>71</v>
      </c>
      <c r="C9" s="80">
        <v>620849</v>
      </c>
      <c r="D9" s="72"/>
    </row>
    <row r="10" spans="1:4" ht="21" customHeight="1">
      <c r="A10" s="72"/>
      <c r="B10" s="79" t="s">
        <v>72</v>
      </c>
      <c r="C10" s="80">
        <v>620648</v>
      </c>
      <c r="D10" s="72"/>
    </row>
    <row r="11" spans="1:4" ht="21" customHeight="1">
      <c r="A11" s="72"/>
      <c r="B11" s="79" t="s">
        <v>73</v>
      </c>
      <c r="C11" s="80">
        <v>131</v>
      </c>
      <c r="D11" s="72"/>
    </row>
    <row r="12" spans="1:4" ht="21" customHeight="1">
      <c r="A12" s="72"/>
      <c r="B12" s="81" t="s">
        <v>74</v>
      </c>
      <c r="C12" s="82">
        <v>70</v>
      </c>
      <c r="D12" s="78"/>
    </row>
    <row r="13" spans="1:4" ht="21" customHeight="1" thickBot="1">
      <c r="A13" s="72"/>
      <c r="B13" s="75" t="s">
        <v>3</v>
      </c>
      <c r="C13" s="76">
        <v>629358</v>
      </c>
      <c r="D13" s="72"/>
    </row>
    <row r="14" spans="1:4" ht="21" customHeight="1" thickTop="1">
      <c r="A14" s="72"/>
      <c r="B14" s="83" t="s">
        <v>75</v>
      </c>
      <c r="C14" s="84">
        <v>629358</v>
      </c>
      <c r="D14" s="72"/>
    </row>
    <row r="15" spans="1:4" ht="21" customHeight="1">
      <c r="A15" s="72"/>
      <c r="B15" s="79" t="s">
        <v>76</v>
      </c>
      <c r="C15" s="80">
        <v>4546</v>
      </c>
      <c r="D15" s="72"/>
    </row>
    <row r="16" spans="1:4" ht="21" customHeight="1">
      <c r="A16" s="72"/>
      <c r="B16" s="79" t="s">
        <v>77</v>
      </c>
      <c r="C16" s="80">
        <v>6262</v>
      </c>
      <c r="D16" s="72"/>
    </row>
    <row r="17" spans="1:4" ht="21" customHeight="1">
      <c r="A17" s="72"/>
      <c r="B17" s="79" t="s">
        <v>78</v>
      </c>
      <c r="C17" s="80">
        <v>171</v>
      </c>
      <c r="D17" s="72"/>
    </row>
    <row r="18" spans="1:4" ht="21" customHeight="1">
      <c r="A18" s="72"/>
      <c r="B18" s="79" t="s">
        <v>79</v>
      </c>
      <c r="C18" s="80">
        <v>586957</v>
      </c>
      <c r="D18" s="72"/>
    </row>
    <row r="19" spans="1:4" ht="21" customHeight="1">
      <c r="A19" s="72"/>
      <c r="B19" s="79" t="s">
        <v>80</v>
      </c>
      <c r="C19" s="80">
        <v>31346</v>
      </c>
      <c r="D19" s="72"/>
    </row>
    <row r="20" spans="1:4" ht="21" customHeight="1">
      <c r="A20" s="72"/>
      <c r="B20" s="79" t="s">
        <v>81</v>
      </c>
      <c r="C20" s="80">
        <v>70</v>
      </c>
      <c r="D20" s="72"/>
    </row>
    <row r="21" spans="1:4" ht="21" customHeight="1">
      <c r="A21" s="72"/>
      <c r="B21" s="81" t="s">
        <v>82</v>
      </c>
      <c r="C21" s="82">
        <v>6</v>
      </c>
      <c r="D21" s="72"/>
    </row>
    <row r="22" spans="1:4" ht="21" customHeight="1">
      <c r="A22" s="72"/>
      <c r="B22" s="57" t="s">
        <v>7</v>
      </c>
      <c r="C22" s="58">
        <v>8509</v>
      </c>
      <c r="D22" s="72"/>
    </row>
    <row r="23" spans="1:4" ht="21" customHeight="1">
      <c r="A23" s="72"/>
      <c r="B23" s="57" t="s">
        <v>29</v>
      </c>
      <c r="C23" s="58">
        <v>8509</v>
      </c>
      <c r="D23" s="72"/>
    </row>
    <row r="24" spans="1:4" ht="21" customHeight="1">
      <c r="A24" s="72"/>
      <c r="B24" s="72" t="s">
        <v>30</v>
      </c>
      <c r="C24" s="72"/>
      <c r="D24" s="72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9"/>
  <sheetViews>
    <sheetView view="pageBreakPreview" zoomScale="75" zoomScaleNormal="75" zoomScaleSheetLayoutView="75" workbookViewId="0" topLeftCell="A1">
      <selection activeCell="A3" sqref="A3:C3"/>
    </sheetView>
  </sheetViews>
  <sheetFormatPr defaultColWidth="9.00390625" defaultRowHeight="21" customHeight="1"/>
  <cols>
    <col min="1" max="1" width="4.00390625" style="36" customWidth="1"/>
    <col min="2" max="2" width="50.625" style="36" customWidth="1"/>
    <col min="3" max="3" width="15.625" style="36" customWidth="1"/>
    <col min="4" max="4" width="3.75390625" style="36" customWidth="1"/>
    <col min="5" max="16384" width="9.00390625" style="36" customWidth="1"/>
  </cols>
  <sheetData>
    <row r="4" spans="1:4" ht="21" customHeight="1">
      <c r="A4" s="72"/>
      <c r="B4" s="72"/>
      <c r="C4" s="72"/>
      <c r="D4" s="72"/>
    </row>
    <row r="5" spans="1:4" ht="21" customHeight="1">
      <c r="A5" s="72"/>
      <c r="B5" s="73" t="s">
        <v>31</v>
      </c>
      <c r="C5" s="72"/>
      <c r="D5" s="72"/>
    </row>
    <row r="6" spans="1:4" ht="21" customHeight="1">
      <c r="A6" s="72"/>
      <c r="B6" s="72"/>
      <c r="C6" s="74" t="s">
        <v>101</v>
      </c>
      <c r="D6" s="72"/>
    </row>
    <row r="7" spans="1:4" ht="21" customHeight="1">
      <c r="A7" s="72"/>
      <c r="B7" s="71" t="s">
        <v>102</v>
      </c>
      <c r="C7" s="53" t="s">
        <v>103</v>
      </c>
      <c r="D7" s="72"/>
    </row>
    <row r="8" spans="1:4" ht="21" customHeight="1" thickBot="1">
      <c r="A8" s="72"/>
      <c r="B8" s="75" t="s">
        <v>2</v>
      </c>
      <c r="C8" s="76">
        <v>71777</v>
      </c>
      <c r="D8" s="72"/>
    </row>
    <row r="9" spans="1:4" ht="21" customHeight="1" thickTop="1">
      <c r="A9" s="72"/>
      <c r="B9" s="79" t="s">
        <v>83</v>
      </c>
      <c r="C9" s="80">
        <v>41889</v>
      </c>
      <c r="D9" s="72"/>
    </row>
    <row r="10" spans="1:4" ht="21" customHeight="1">
      <c r="A10" s="72"/>
      <c r="B10" s="79" t="s">
        <v>84</v>
      </c>
      <c r="C10" s="80">
        <v>41715</v>
      </c>
      <c r="D10" s="72"/>
    </row>
    <row r="11" spans="1:4" ht="21" customHeight="1">
      <c r="A11" s="72"/>
      <c r="B11" s="79" t="s">
        <v>85</v>
      </c>
      <c r="C11" s="80">
        <v>113</v>
      </c>
      <c r="D11" s="72"/>
    </row>
    <row r="12" spans="1:4" ht="21" customHeight="1">
      <c r="A12" s="72"/>
      <c r="B12" s="79" t="s">
        <v>86</v>
      </c>
      <c r="C12" s="80">
        <v>61</v>
      </c>
      <c r="D12" s="78"/>
    </row>
    <row r="13" spans="1:4" ht="21" customHeight="1">
      <c r="A13" s="72"/>
      <c r="B13" s="79" t="s">
        <v>87</v>
      </c>
      <c r="C13" s="80">
        <v>29888</v>
      </c>
      <c r="D13" s="72"/>
    </row>
    <row r="14" spans="1:4" ht="21" customHeight="1">
      <c r="A14" s="72"/>
      <c r="B14" s="79" t="s">
        <v>88</v>
      </c>
      <c r="C14" s="80">
        <v>29767</v>
      </c>
      <c r="D14" s="72"/>
    </row>
    <row r="15" spans="1:4" ht="21" customHeight="1">
      <c r="A15" s="72"/>
      <c r="B15" s="81" t="s">
        <v>89</v>
      </c>
      <c r="C15" s="82">
        <v>121</v>
      </c>
      <c r="D15" s="72"/>
    </row>
    <row r="16" spans="1:4" ht="21" customHeight="1" thickBot="1">
      <c r="A16" s="72"/>
      <c r="B16" s="75" t="s">
        <v>3</v>
      </c>
      <c r="C16" s="76">
        <v>71782</v>
      </c>
      <c r="D16" s="72"/>
    </row>
    <row r="17" spans="1:4" ht="21" customHeight="1" thickTop="1">
      <c r="A17" s="72"/>
      <c r="B17" s="79" t="s">
        <v>75</v>
      </c>
      <c r="C17" s="80">
        <v>67068</v>
      </c>
      <c r="D17" s="72"/>
    </row>
    <row r="18" spans="1:4" ht="21" customHeight="1">
      <c r="A18" s="72"/>
      <c r="B18" s="79" t="s">
        <v>76</v>
      </c>
      <c r="C18" s="80">
        <v>1708</v>
      </c>
      <c r="D18" s="72"/>
    </row>
    <row r="19" spans="1:4" ht="21" customHeight="1">
      <c r="A19" s="72"/>
      <c r="B19" s="79" t="s">
        <v>78</v>
      </c>
      <c r="C19" s="80">
        <v>1223</v>
      </c>
      <c r="D19" s="72"/>
    </row>
    <row r="20" spans="1:4" ht="21" customHeight="1">
      <c r="A20" s="72"/>
      <c r="B20" s="79" t="s">
        <v>79</v>
      </c>
      <c r="C20" s="80">
        <v>53527</v>
      </c>
      <c r="D20" s="72"/>
    </row>
    <row r="21" spans="1:4" ht="21" customHeight="1">
      <c r="A21" s="72"/>
      <c r="B21" s="79" t="s">
        <v>90</v>
      </c>
      <c r="C21" s="80">
        <v>10544</v>
      </c>
      <c r="D21" s="72"/>
    </row>
    <row r="22" spans="1:4" ht="21" customHeight="1">
      <c r="A22" s="72"/>
      <c r="B22" s="79" t="s">
        <v>91</v>
      </c>
      <c r="C22" s="80">
        <v>61</v>
      </c>
      <c r="D22" s="72"/>
    </row>
    <row r="23" spans="1:4" ht="21" customHeight="1">
      <c r="A23" s="72"/>
      <c r="B23" s="79" t="s">
        <v>82</v>
      </c>
      <c r="C23" s="80">
        <v>5</v>
      </c>
      <c r="D23" s="72"/>
    </row>
    <row r="24" spans="1:4" ht="21" customHeight="1">
      <c r="A24" s="72"/>
      <c r="B24" s="79" t="s">
        <v>92</v>
      </c>
      <c r="C24" s="80">
        <v>4714</v>
      </c>
      <c r="D24" s="72"/>
    </row>
    <row r="25" spans="1:4" ht="21" customHeight="1">
      <c r="A25" s="72"/>
      <c r="B25" s="81" t="s">
        <v>93</v>
      </c>
      <c r="C25" s="82">
        <v>4714</v>
      </c>
      <c r="D25" s="72"/>
    </row>
    <row r="26" spans="1:4" ht="21" customHeight="1">
      <c r="A26" s="72"/>
      <c r="B26" s="57" t="s">
        <v>7</v>
      </c>
      <c r="C26" s="58">
        <v>5</v>
      </c>
      <c r="D26" s="72"/>
    </row>
    <row r="27" spans="1:4" ht="21" customHeight="1">
      <c r="A27" s="72"/>
      <c r="B27" s="57" t="s">
        <v>29</v>
      </c>
      <c r="C27" s="58">
        <v>5</v>
      </c>
      <c r="D27" s="72"/>
    </row>
    <row r="28" spans="1:4" ht="21" customHeight="1">
      <c r="A28" s="85"/>
      <c r="B28" s="72" t="s">
        <v>30</v>
      </c>
      <c r="C28" s="85"/>
      <c r="D28" s="85"/>
    </row>
    <row r="29" spans="1:4" ht="21" customHeight="1">
      <c r="A29" s="85"/>
      <c r="B29" s="85"/>
      <c r="C29" s="85"/>
      <c r="D29" s="85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23"/>
  <sheetViews>
    <sheetView view="pageBreakPreview" zoomScale="75" zoomScaleNormal="75" zoomScaleSheetLayoutView="75" workbookViewId="0" topLeftCell="A4">
      <selection activeCell="A3" sqref="A3:C3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7" width="0" style="36" hidden="1" customWidth="1"/>
    <col min="8" max="8" width="3.625" style="36" customWidth="1"/>
    <col min="9" max="16384" width="9.00390625" style="36" customWidth="1"/>
  </cols>
  <sheetData>
    <row r="4" spans="1:8" ht="21" customHeight="1">
      <c r="A4" s="48"/>
      <c r="B4" s="48"/>
      <c r="C4" s="50"/>
      <c r="D4" s="48"/>
      <c r="E4" s="48"/>
      <c r="F4" s="48"/>
      <c r="G4" s="48"/>
      <c r="H4" s="48"/>
    </row>
    <row r="5" spans="1:8" ht="21" customHeight="1">
      <c r="A5" s="48"/>
      <c r="B5" s="50" t="s">
        <v>32</v>
      </c>
      <c r="C5" s="50"/>
      <c r="D5" s="48"/>
      <c r="E5" s="48"/>
      <c r="F5" s="48"/>
      <c r="G5" s="48"/>
      <c r="H5" s="48"/>
    </row>
    <row r="6" spans="1:8" ht="21" customHeight="1">
      <c r="A6" s="48"/>
      <c r="B6" s="86"/>
      <c r="C6" s="4" t="s">
        <v>101</v>
      </c>
      <c r="D6" s="48"/>
      <c r="E6" s="48"/>
      <c r="F6" s="48"/>
      <c r="G6" s="48"/>
      <c r="H6" s="48"/>
    </row>
    <row r="7" spans="1:8" ht="21" customHeight="1">
      <c r="A7" s="37"/>
      <c r="B7" s="87" t="s">
        <v>102</v>
      </c>
      <c r="C7" s="88" t="s">
        <v>103</v>
      </c>
      <c r="D7" s="37"/>
      <c r="E7" s="37"/>
      <c r="F7" s="37"/>
      <c r="G7" s="37"/>
      <c r="H7" s="37"/>
    </row>
    <row r="8" spans="1:8" ht="21" customHeight="1" thickBot="1">
      <c r="A8" s="37"/>
      <c r="B8" s="54" t="s">
        <v>2</v>
      </c>
      <c r="C8" s="55">
        <v>7057</v>
      </c>
      <c r="D8" s="37"/>
      <c r="E8" s="37"/>
      <c r="F8" s="37"/>
      <c r="G8" s="37"/>
      <c r="H8" s="37"/>
    </row>
    <row r="9" spans="1:8" ht="21" customHeight="1" thickTop="1">
      <c r="A9" s="37"/>
      <c r="B9" s="90" t="s">
        <v>83</v>
      </c>
      <c r="C9" s="69">
        <v>7057</v>
      </c>
      <c r="D9" s="37"/>
      <c r="E9" s="37"/>
      <c r="F9" s="37"/>
      <c r="G9" s="37"/>
      <c r="H9" s="37"/>
    </row>
    <row r="10" spans="1:8" ht="21" customHeight="1">
      <c r="A10" s="37"/>
      <c r="B10" s="68" t="s">
        <v>84</v>
      </c>
      <c r="C10" s="69">
        <f>C8-SUM(C11:C14)</f>
        <v>5105</v>
      </c>
      <c r="D10" s="37"/>
      <c r="E10" s="37"/>
      <c r="F10" s="37"/>
      <c r="G10" s="37"/>
      <c r="H10" s="37"/>
    </row>
    <row r="11" spans="1:8" ht="21" customHeight="1">
      <c r="A11" s="37"/>
      <c r="B11" s="68" t="s">
        <v>94</v>
      </c>
      <c r="C11" s="69">
        <v>324</v>
      </c>
      <c r="D11" s="37"/>
      <c r="E11" s="37"/>
      <c r="F11" s="37"/>
      <c r="G11" s="37"/>
      <c r="H11" s="37"/>
    </row>
    <row r="12" spans="1:8" ht="21" customHeight="1">
      <c r="A12" s="37"/>
      <c r="B12" s="68" t="s">
        <v>85</v>
      </c>
      <c r="C12" s="69">
        <v>237</v>
      </c>
      <c r="D12" s="37"/>
      <c r="E12" s="37"/>
      <c r="F12" s="37"/>
      <c r="G12" s="37"/>
      <c r="H12" s="37"/>
    </row>
    <row r="13" spans="1:8" ht="21" customHeight="1">
      <c r="A13" s="37"/>
      <c r="B13" s="68" t="s">
        <v>95</v>
      </c>
      <c r="C13" s="69">
        <v>33</v>
      </c>
      <c r="D13" s="37"/>
      <c r="E13" s="37"/>
      <c r="F13" s="37"/>
      <c r="G13" s="37"/>
      <c r="H13" s="37"/>
    </row>
    <row r="14" spans="1:8" ht="21" customHeight="1">
      <c r="A14" s="37"/>
      <c r="B14" s="68" t="s">
        <v>96</v>
      </c>
      <c r="C14" s="69">
        <v>1358</v>
      </c>
      <c r="D14" s="37"/>
      <c r="E14" s="37"/>
      <c r="F14" s="37"/>
      <c r="G14" s="37"/>
      <c r="H14" s="37"/>
    </row>
    <row r="15" spans="1:8" ht="21" customHeight="1" thickBot="1">
      <c r="A15" s="37"/>
      <c r="B15" s="54" t="s">
        <v>3</v>
      </c>
      <c r="C15" s="55">
        <v>8223</v>
      </c>
      <c r="D15" s="37"/>
      <c r="E15" s="37"/>
      <c r="F15" s="37"/>
      <c r="G15" s="37"/>
      <c r="H15" s="37"/>
    </row>
    <row r="16" spans="1:8" ht="21" customHeight="1" thickTop="1">
      <c r="A16" s="37"/>
      <c r="B16" s="68" t="s">
        <v>75</v>
      </c>
      <c r="C16" s="69">
        <v>8223</v>
      </c>
      <c r="D16" s="37"/>
      <c r="E16" s="37"/>
      <c r="F16" s="37"/>
      <c r="G16" s="37"/>
      <c r="H16" s="37"/>
    </row>
    <row r="17" spans="1:8" ht="21" customHeight="1">
      <c r="A17" s="37"/>
      <c r="B17" s="68" t="s">
        <v>78</v>
      </c>
      <c r="C17" s="69">
        <v>3</v>
      </c>
      <c r="D17" s="37"/>
      <c r="E17" s="37"/>
      <c r="F17" s="37"/>
      <c r="G17" s="37"/>
      <c r="H17" s="37"/>
    </row>
    <row r="18" spans="1:8" ht="21" customHeight="1">
      <c r="A18" s="37"/>
      <c r="B18" s="68" t="s">
        <v>79</v>
      </c>
      <c r="C18" s="69">
        <v>7724</v>
      </c>
      <c r="D18" s="37"/>
      <c r="E18" s="37"/>
      <c r="F18" s="37"/>
      <c r="G18" s="37"/>
      <c r="H18" s="37"/>
    </row>
    <row r="19" spans="1:8" ht="21" customHeight="1">
      <c r="A19" s="37"/>
      <c r="B19" s="68" t="s">
        <v>97</v>
      </c>
      <c r="C19" s="69">
        <v>324</v>
      </c>
      <c r="D19" s="37"/>
      <c r="E19" s="37"/>
      <c r="F19" s="37"/>
      <c r="G19" s="37"/>
      <c r="H19" s="37"/>
    </row>
    <row r="20" spans="1:8" ht="21" customHeight="1">
      <c r="A20" s="37"/>
      <c r="B20" s="68" t="s">
        <v>82</v>
      </c>
      <c r="C20" s="69">
        <v>172</v>
      </c>
      <c r="D20" s="37"/>
      <c r="E20" s="37"/>
      <c r="F20" s="37"/>
      <c r="G20" s="37"/>
      <c r="H20" s="37"/>
    </row>
    <row r="21" spans="1:8" ht="21" customHeight="1">
      <c r="A21" s="37"/>
      <c r="B21" s="57" t="s">
        <v>7</v>
      </c>
      <c r="C21" s="58">
        <f>C15-C8</f>
        <v>1166</v>
      </c>
      <c r="D21" s="37"/>
      <c r="E21" s="37"/>
      <c r="F21" s="37"/>
      <c r="G21" s="37"/>
      <c r="H21" s="37"/>
    </row>
    <row r="22" spans="1:8" ht="21" customHeight="1">
      <c r="A22" s="37"/>
      <c r="B22" s="89" t="s">
        <v>10</v>
      </c>
      <c r="C22" s="77">
        <f>C16-C9</f>
        <v>1166</v>
      </c>
      <c r="D22" s="37"/>
      <c r="E22" s="37"/>
      <c r="F22" s="37"/>
      <c r="G22" s="37"/>
      <c r="H22" s="37"/>
    </row>
    <row r="23" spans="1:8" ht="21" customHeight="1">
      <c r="A23" s="48"/>
      <c r="B23" s="49" t="s">
        <v>9</v>
      </c>
      <c r="C23" s="50"/>
      <c r="D23" s="48"/>
      <c r="E23" s="48"/>
      <c r="F23" s="48"/>
      <c r="G23" s="48"/>
      <c r="H23" s="48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6"/>
  <sheetViews>
    <sheetView view="pageBreakPreview" zoomScale="75" zoomScaleNormal="75" zoomScaleSheetLayoutView="75" workbookViewId="0" topLeftCell="A1">
      <selection activeCell="A3" sqref="A3:C3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7" width="0" style="36" hidden="1" customWidth="1"/>
    <col min="8" max="8" width="4.625" style="36" customWidth="1"/>
    <col min="9" max="9" width="24.00390625" style="36" customWidth="1"/>
    <col min="10" max="10" width="20.875" style="36" customWidth="1"/>
    <col min="11" max="16384" width="9.00390625" style="36" customWidth="1"/>
  </cols>
  <sheetData>
    <row r="4" spans="1:9" ht="21" customHeight="1">
      <c r="A4" s="48"/>
      <c r="B4" s="49"/>
      <c r="C4" s="50"/>
      <c r="D4" s="48"/>
      <c r="E4" s="48"/>
      <c r="F4" s="48"/>
      <c r="G4" s="48"/>
      <c r="H4" s="48"/>
      <c r="I4" s="48"/>
    </row>
    <row r="5" spans="1:9" ht="21" customHeight="1">
      <c r="A5" s="48"/>
      <c r="B5" s="50" t="s">
        <v>33</v>
      </c>
      <c r="C5" s="93"/>
      <c r="D5" s="48"/>
      <c r="E5" s="48"/>
      <c r="F5" s="48"/>
      <c r="G5" s="48"/>
      <c r="H5" s="48"/>
      <c r="I5" s="48"/>
    </row>
    <row r="6" spans="1:9" ht="21" customHeight="1">
      <c r="A6" s="48"/>
      <c r="B6" s="86"/>
      <c r="C6" s="4" t="s">
        <v>101</v>
      </c>
      <c r="D6" s="48"/>
      <c r="E6" s="48"/>
      <c r="F6" s="48"/>
      <c r="G6" s="48"/>
      <c r="H6" s="48"/>
      <c r="I6" s="48"/>
    </row>
    <row r="7" spans="1:9" ht="21" customHeight="1">
      <c r="A7" s="48"/>
      <c r="B7" s="87" t="s">
        <v>102</v>
      </c>
      <c r="C7" s="88" t="s">
        <v>103</v>
      </c>
      <c r="D7" s="48"/>
      <c r="E7" s="48"/>
      <c r="F7" s="48"/>
      <c r="G7" s="48"/>
      <c r="H7" s="48"/>
      <c r="I7" s="48"/>
    </row>
    <row r="8" spans="1:9" ht="21" customHeight="1" thickBot="1">
      <c r="A8" s="48"/>
      <c r="B8" s="54" t="s">
        <v>2</v>
      </c>
      <c r="C8" s="55">
        <f>+C9</f>
        <v>3197</v>
      </c>
      <c r="D8" s="48"/>
      <c r="E8" s="48"/>
      <c r="F8" s="48"/>
      <c r="G8" s="48"/>
      <c r="H8" s="48"/>
      <c r="I8" s="94"/>
    </row>
    <row r="9" spans="1:9" ht="21" customHeight="1" thickTop="1">
      <c r="A9" s="48"/>
      <c r="B9" s="90" t="s">
        <v>71</v>
      </c>
      <c r="C9" s="69">
        <v>3197</v>
      </c>
      <c r="D9" s="48"/>
      <c r="E9" s="48"/>
      <c r="F9" s="48"/>
      <c r="G9" s="48"/>
      <c r="H9" s="48"/>
      <c r="I9" s="94"/>
    </row>
    <row r="10" spans="1:9" ht="21" customHeight="1">
      <c r="A10" s="48"/>
      <c r="B10" s="68" t="s">
        <v>72</v>
      </c>
      <c r="C10" s="69">
        <v>2412</v>
      </c>
      <c r="D10" s="48"/>
      <c r="E10" s="48"/>
      <c r="F10" s="48"/>
      <c r="G10" s="48"/>
      <c r="H10" s="48"/>
      <c r="I10" s="94"/>
    </row>
    <row r="11" spans="1:9" ht="21" customHeight="1">
      <c r="A11" s="48"/>
      <c r="B11" s="68" t="s">
        <v>73</v>
      </c>
      <c r="C11" s="69">
        <v>101</v>
      </c>
      <c r="D11" s="48"/>
      <c r="E11" s="48"/>
      <c r="F11" s="48"/>
      <c r="G11" s="48"/>
      <c r="H11" s="48"/>
      <c r="I11" s="94"/>
    </row>
    <row r="12" spans="1:9" ht="21" customHeight="1">
      <c r="A12" s="48"/>
      <c r="B12" s="68" t="s">
        <v>74</v>
      </c>
      <c r="C12" s="69">
        <v>43</v>
      </c>
      <c r="D12" s="48"/>
      <c r="E12" s="48"/>
      <c r="F12" s="48"/>
      <c r="G12" s="48"/>
      <c r="H12" s="48"/>
      <c r="I12" s="94"/>
    </row>
    <row r="13" spans="1:9" ht="21" customHeight="1">
      <c r="A13" s="48"/>
      <c r="B13" s="68" t="s">
        <v>99</v>
      </c>
      <c r="C13" s="69">
        <v>641</v>
      </c>
      <c r="D13" s="48"/>
      <c r="E13" s="48"/>
      <c r="F13" s="48"/>
      <c r="G13" s="48"/>
      <c r="H13" s="48"/>
      <c r="I13" s="94"/>
    </row>
    <row r="14" spans="1:9" ht="21" customHeight="1" thickBot="1">
      <c r="A14" s="48"/>
      <c r="B14" s="54" t="s">
        <v>3</v>
      </c>
      <c r="C14" s="55">
        <f>+C15+C23</f>
        <v>2494</v>
      </c>
      <c r="D14" s="48"/>
      <c r="E14" s="48"/>
      <c r="F14" s="48"/>
      <c r="G14" s="48"/>
      <c r="H14" s="48"/>
      <c r="I14" s="94"/>
    </row>
    <row r="15" spans="1:9" ht="21" customHeight="1" thickTop="1">
      <c r="A15" s="48"/>
      <c r="B15" s="68" t="s">
        <v>75</v>
      </c>
      <c r="C15" s="69">
        <v>2473</v>
      </c>
      <c r="D15" s="48"/>
      <c r="E15" s="48"/>
      <c r="F15" s="48"/>
      <c r="G15" s="48"/>
      <c r="H15" s="48"/>
      <c r="I15" s="94"/>
    </row>
    <row r="16" spans="1:9" ht="21" customHeight="1">
      <c r="A16" s="48"/>
      <c r="B16" s="68" t="s">
        <v>100</v>
      </c>
      <c r="C16" s="69">
        <v>163</v>
      </c>
      <c r="D16" s="48"/>
      <c r="E16" s="48"/>
      <c r="F16" s="48"/>
      <c r="G16" s="48"/>
      <c r="H16" s="48"/>
      <c r="I16" s="94"/>
    </row>
    <row r="17" spans="1:9" ht="21" customHeight="1">
      <c r="A17" s="48"/>
      <c r="B17" s="68" t="s">
        <v>77</v>
      </c>
      <c r="C17" s="69">
        <v>101</v>
      </c>
      <c r="D17" s="48"/>
      <c r="E17" s="48"/>
      <c r="F17" s="48"/>
      <c r="G17" s="48"/>
      <c r="H17" s="48"/>
      <c r="I17" s="94"/>
    </row>
    <row r="18" spans="1:9" ht="21" customHeight="1">
      <c r="A18" s="48"/>
      <c r="B18" s="68" t="s">
        <v>78</v>
      </c>
      <c r="C18" s="69">
        <v>4</v>
      </c>
      <c r="D18" s="48"/>
      <c r="E18" s="48"/>
      <c r="F18" s="48"/>
      <c r="G18" s="48"/>
      <c r="H18" s="48"/>
      <c r="I18" s="94"/>
    </row>
    <row r="19" spans="1:9" ht="21" customHeight="1">
      <c r="A19" s="48"/>
      <c r="B19" s="68" t="s">
        <v>79</v>
      </c>
      <c r="C19" s="69">
        <v>2157</v>
      </c>
      <c r="D19" s="48"/>
      <c r="E19" s="48"/>
      <c r="F19" s="48"/>
      <c r="G19" s="48"/>
      <c r="H19" s="48"/>
      <c r="I19" s="94"/>
    </row>
    <row r="20" spans="1:9" ht="21" customHeight="1">
      <c r="A20" s="48"/>
      <c r="B20" s="68" t="s">
        <v>91</v>
      </c>
      <c r="C20" s="69">
        <v>23</v>
      </c>
      <c r="D20" s="48"/>
      <c r="E20" s="48"/>
      <c r="F20" s="48"/>
      <c r="G20" s="48"/>
      <c r="H20" s="48"/>
      <c r="I20" s="94"/>
    </row>
    <row r="21" spans="1:9" ht="21" customHeight="1">
      <c r="A21" s="48"/>
      <c r="B21" s="68" t="s">
        <v>82</v>
      </c>
      <c r="C21" s="69">
        <v>28</v>
      </c>
      <c r="D21" s="48"/>
      <c r="E21" s="48"/>
      <c r="F21" s="48"/>
      <c r="G21" s="48"/>
      <c r="H21" s="48"/>
      <c r="I21" s="94"/>
    </row>
    <row r="22" spans="1:9" ht="21" customHeight="1">
      <c r="A22" s="48"/>
      <c r="B22" s="68" t="s">
        <v>92</v>
      </c>
      <c r="C22" s="69"/>
      <c r="D22" s="48"/>
      <c r="E22" s="48"/>
      <c r="F22" s="48"/>
      <c r="G22" s="48"/>
      <c r="H22" s="48"/>
      <c r="I22" s="94"/>
    </row>
    <row r="23" spans="1:9" ht="21" customHeight="1">
      <c r="A23" s="48"/>
      <c r="B23" s="68" t="s">
        <v>93</v>
      </c>
      <c r="C23" s="69">
        <v>21</v>
      </c>
      <c r="D23" s="48"/>
      <c r="E23" s="48"/>
      <c r="F23" s="48"/>
      <c r="G23" s="48"/>
      <c r="H23" s="48"/>
      <c r="I23" s="94"/>
    </row>
    <row r="24" spans="1:9" ht="21" customHeight="1">
      <c r="A24" s="48"/>
      <c r="B24" s="57" t="s">
        <v>7</v>
      </c>
      <c r="C24" s="58">
        <f>+C14-C8</f>
        <v>-703</v>
      </c>
      <c r="D24" s="48"/>
      <c r="E24" s="48"/>
      <c r="F24" s="48"/>
      <c r="G24" s="48"/>
      <c r="H24" s="48"/>
      <c r="I24" s="94"/>
    </row>
    <row r="25" spans="1:9" ht="21" customHeight="1">
      <c r="A25" s="48"/>
      <c r="B25" s="89" t="s">
        <v>10</v>
      </c>
      <c r="C25" s="77">
        <f>+C24</f>
        <v>-703</v>
      </c>
      <c r="D25" s="48"/>
      <c r="E25" s="48"/>
      <c r="F25" s="48"/>
      <c r="G25" s="48"/>
      <c r="H25" s="48"/>
      <c r="I25" s="94"/>
    </row>
    <row r="26" spans="1:9" ht="21" customHeight="1">
      <c r="A26" s="48"/>
      <c r="B26" s="49" t="s">
        <v>9</v>
      </c>
      <c r="C26" s="50"/>
      <c r="D26" s="48"/>
      <c r="E26" s="48"/>
      <c r="F26" s="48"/>
      <c r="G26" s="48"/>
      <c r="H26" s="48"/>
      <c r="I26" s="48"/>
    </row>
  </sheetData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9"/>
  <sheetViews>
    <sheetView view="pageBreakPreview" zoomScale="75" zoomScaleSheetLayoutView="75" workbookViewId="0" topLeftCell="A1">
      <selection activeCell="A3" sqref="A3:C3"/>
    </sheetView>
  </sheetViews>
  <sheetFormatPr defaultColWidth="9.00390625" defaultRowHeight="21" customHeight="1"/>
  <cols>
    <col min="1" max="1" width="2.625" style="36" customWidth="1"/>
    <col min="2" max="2" width="50.625" style="36" customWidth="1"/>
    <col min="3" max="3" width="15.625" style="36" customWidth="1"/>
    <col min="4" max="4" width="5.375" style="36" customWidth="1"/>
    <col min="5" max="16384" width="9.00390625" style="36" customWidth="1"/>
  </cols>
  <sheetData>
    <row r="4" spans="1:4" ht="21" customHeight="1">
      <c r="A4" s="37"/>
      <c r="B4" s="37"/>
      <c r="C4" s="37"/>
      <c r="D4" s="37"/>
    </row>
    <row r="5" spans="1:4" ht="21" customHeight="1">
      <c r="A5" s="37"/>
      <c r="B5" s="99" t="s">
        <v>34</v>
      </c>
      <c r="C5" s="99"/>
      <c r="D5" s="37"/>
    </row>
    <row r="6" spans="1:4" ht="21" customHeight="1">
      <c r="A6" s="37"/>
      <c r="B6" s="48"/>
      <c r="C6" s="40" t="s">
        <v>101</v>
      </c>
      <c r="D6" s="37"/>
    </row>
    <row r="7" spans="1:4" ht="21" customHeight="1">
      <c r="A7" s="37"/>
      <c r="B7" s="41" t="s">
        <v>102</v>
      </c>
      <c r="C7" s="41" t="s">
        <v>103</v>
      </c>
      <c r="D7" s="37"/>
    </row>
    <row r="8" spans="1:4" ht="21" customHeight="1" thickBot="1">
      <c r="A8" s="37"/>
      <c r="B8" s="42" t="s">
        <v>2</v>
      </c>
      <c r="C8" s="43">
        <v>86</v>
      </c>
      <c r="D8" s="37"/>
    </row>
    <row r="9" spans="1:4" ht="21" customHeight="1" thickTop="1">
      <c r="A9" s="37"/>
      <c r="B9" s="59" t="s">
        <v>13</v>
      </c>
      <c r="C9" s="60">
        <v>86</v>
      </c>
      <c r="D9" s="37"/>
    </row>
    <row r="10" spans="1:4" ht="21" customHeight="1">
      <c r="A10" s="37"/>
      <c r="B10" s="59" t="s">
        <v>14</v>
      </c>
      <c r="C10" s="60">
        <v>79</v>
      </c>
      <c r="D10" s="37"/>
    </row>
    <row r="11" spans="1:4" ht="21" customHeight="1">
      <c r="A11" s="37"/>
      <c r="B11" s="61" t="s">
        <v>98</v>
      </c>
      <c r="C11" s="62">
        <v>6</v>
      </c>
      <c r="D11" s="37"/>
    </row>
    <row r="12" spans="1:4" ht="21" customHeight="1" thickBot="1">
      <c r="A12" s="37"/>
      <c r="B12" s="42" t="s">
        <v>18</v>
      </c>
      <c r="C12" s="43">
        <v>98</v>
      </c>
      <c r="D12" s="37"/>
    </row>
    <row r="13" spans="1:4" ht="21" customHeight="1" thickTop="1">
      <c r="A13" s="37"/>
      <c r="B13" s="59" t="s">
        <v>19</v>
      </c>
      <c r="C13" s="60">
        <v>98</v>
      </c>
      <c r="D13" s="37"/>
    </row>
    <row r="14" spans="1:4" ht="21" customHeight="1">
      <c r="A14" s="37"/>
      <c r="B14" s="59" t="s">
        <v>20</v>
      </c>
      <c r="C14" s="60">
        <v>98</v>
      </c>
      <c r="D14" s="37"/>
    </row>
    <row r="15" spans="1:4" ht="21" customHeight="1">
      <c r="A15" s="37"/>
      <c r="B15" s="61" t="s">
        <v>21</v>
      </c>
      <c r="C15" s="62">
        <v>0</v>
      </c>
      <c r="D15" s="37"/>
    </row>
    <row r="16" spans="1:4" ht="21" customHeight="1">
      <c r="A16" s="37"/>
      <c r="B16" s="91" t="s">
        <v>7</v>
      </c>
      <c r="C16" s="45">
        <v>13</v>
      </c>
      <c r="D16" s="37"/>
    </row>
    <row r="17" spans="1:4" ht="21" customHeight="1">
      <c r="A17" s="37"/>
      <c r="B17" s="91" t="s">
        <v>35</v>
      </c>
      <c r="C17" s="92">
        <v>13</v>
      </c>
      <c r="D17" s="37"/>
    </row>
    <row r="18" spans="1:4" ht="21" customHeight="1">
      <c r="A18" s="37"/>
      <c r="B18" s="48" t="s">
        <v>9</v>
      </c>
      <c r="C18" s="48"/>
      <c r="D18" s="37"/>
    </row>
    <row r="19" spans="1:4" ht="21" customHeight="1">
      <c r="A19" s="37"/>
      <c r="B19" s="37"/>
      <c r="C19" s="37"/>
      <c r="D19" s="37"/>
    </row>
  </sheetData>
  <mergeCells count="1">
    <mergeCell ref="B5:C5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地域振興整備公団</cp:lastModifiedBy>
  <cp:lastPrinted>2005-03-29T16:13:25Z</cp:lastPrinted>
  <dcterms:created xsi:type="dcterms:W3CDTF">1997-01-08T22:48:59Z</dcterms:created>
  <dcterms:modified xsi:type="dcterms:W3CDTF">2005-03-30T03:20:56Z</dcterms:modified>
  <cp:category/>
  <cp:version/>
  <cp:contentType/>
  <cp:contentStatus/>
</cp:coreProperties>
</file>